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V:\fsantander\FSM\PRESUPUESTO MMDDHH AÑO 2012_2013_2014_2015_2016_2017_2018_2019_2020\PRESUPUESTO 2023\SNPC año 2023\Informe de Actividades y Estadístico\"/>
    </mc:Choice>
  </mc:AlternateContent>
  <xr:revisionPtr revIDLastSave="0" documentId="8_{8A87F315-063E-4A5C-BAB5-752506DB7A15}" xr6:coauthVersionLast="47" xr6:coauthVersionMax="47" xr10:uidLastSave="{00000000-0000-0000-0000-000000000000}"/>
  <bookViews>
    <workbookView xWindow="-120" yWindow="-120" windowWidth="29040" windowHeight="15840" tabRatio="756" firstSheet="2" activeTab="7" xr2:uid="{00000000-000D-0000-FFFF-FFFF00000000}"/>
  </bookViews>
  <sheets>
    <sheet name="Instrucciones" sheetId="2" r:id="rId1"/>
    <sheet name="Resumen" sheetId="1" r:id="rId2"/>
    <sheet name="enero" sheetId="3" r:id="rId3"/>
    <sheet name="febrero" sheetId="4" r:id="rId4"/>
    <sheet name="marzo" sheetId="5" r:id="rId5"/>
    <sheet name="abril" sheetId="6" r:id="rId6"/>
    <sheet name="mayo" sheetId="7" r:id="rId7"/>
    <sheet name="junio" sheetId="8" r:id="rId8"/>
    <sheet name="julio" sheetId="9" r:id="rId9"/>
    <sheet name="agosto" sheetId="10" r:id="rId10"/>
    <sheet name="septiembre" sheetId="11" r:id="rId11"/>
    <sheet name="octubre" sheetId="12" r:id="rId12"/>
    <sheet name="noviembre" sheetId="13" r:id="rId13"/>
    <sheet name="diciembre" sheetId="14"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8" l="1"/>
  <c r="B11" i="5"/>
  <c r="H16" i="7"/>
  <c r="H11" i="7"/>
  <c r="H16" i="8"/>
  <c r="H16" i="4"/>
  <c r="H11" i="3"/>
  <c r="H21" i="14"/>
  <c r="H16" i="14"/>
  <c r="H11" i="14"/>
  <c r="H21" i="13"/>
  <c r="H16" i="13"/>
  <c r="H11" i="13"/>
  <c r="H21" i="12"/>
  <c r="H16" i="12"/>
  <c r="H11" i="12"/>
  <c r="H21" i="11"/>
  <c r="H16" i="11"/>
  <c r="H11" i="11"/>
  <c r="H21" i="10"/>
  <c r="H16" i="10"/>
  <c r="H11" i="10"/>
  <c r="H21" i="9"/>
  <c r="H16" i="9"/>
  <c r="H11" i="9"/>
  <c r="H21" i="8"/>
  <c r="H11" i="8"/>
  <c r="H21" i="7"/>
  <c r="H21" i="6"/>
  <c r="H16" i="6"/>
  <c r="H11" i="6"/>
  <c r="H21" i="5"/>
  <c r="H16" i="5"/>
  <c r="H11" i="5"/>
  <c r="H21" i="4"/>
  <c r="H11" i="4"/>
  <c r="H33" i="10" l="1"/>
  <c r="H33" i="14"/>
  <c r="H33" i="11"/>
  <c r="H33" i="6"/>
  <c r="H33" i="7"/>
  <c r="H33" i="12"/>
  <c r="H33" i="5"/>
  <c r="H33" i="9"/>
  <c r="H33" i="13"/>
  <c r="H33" i="4"/>
  <c r="H33" i="8"/>
  <c r="H21" i="3" l="1"/>
  <c r="H16" i="3"/>
  <c r="H30" i="1"/>
  <c r="H26" i="1"/>
  <c r="F37" i="1"/>
  <c r="E37" i="1"/>
  <c r="D37" i="1"/>
  <c r="C37" i="1"/>
  <c r="B37" i="1"/>
  <c r="H33" i="3" l="1"/>
  <c r="B30" i="1"/>
  <c r="B26" i="1"/>
  <c r="F21" i="1"/>
  <c r="D21" i="1"/>
  <c r="B21" i="1"/>
  <c r="F16" i="1"/>
  <c r="D16" i="1"/>
  <c r="B16" i="1"/>
  <c r="F11" i="1"/>
  <c r="D11" i="1"/>
  <c r="B11" i="1"/>
  <c r="H16" i="1" l="1"/>
  <c r="H21" i="1"/>
  <c r="H11" i="1"/>
  <c r="H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100-000001000000}">
      <text>
        <r>
          <rPr>
            <sz val="9"/>
            <color indexed="81"/>
            <rFont val="Tahoma"/>
            <family val="2"/>
          </rPr>
          <t xml:space="preserve">
Sin atención (visita guiada, depto educativo).</t>
        </r>
      </text>
    </comment>
    <comment ref="B17" authorId="0" shapeId="0" xr:uid="{00000000-0006-0000-0100-000002000000}">
      <text>
        <r>
          <rPr>
            <sz val="9"/>
            <color indexed="81"/>
            <rFont val="Tahoma"/>
            <family val="2"/>
          </rPr>
          <t>cantidad de grupos atendidos</t>
        </r>
      </text>
    </comment>
    <comment ref="D17" authorId="0" shapeId="0" xr:uid="{00000000-0006-0000-0100-000003000000}">
      <text>
        <r>
          <rPr>
            <sz val="9"/>
            <color indexed="81"/>
            <rFont val="Tahoma"/>
            <family val="2"/>
          </rPr>
          <t>cantidad de personas</t>
        </r>
      </text>
    </comment>
    <comment ref="F17" authorId="0" shapeId="0" xr:uid="{00000000-0006-0000-0100-000004000000}">
      <text>
        <r>
          <rPr>
            <sz val="9"/>
            <color indexed="81"/>
            <rFont val="Tahoma"/>
            <family val="2"/>
          </rPr>
          <t>cantidad de personas</t>
        </r>
      </text>
    </comment>
    <comment ref="B22" authorId="0" shapeId="0" xr:uid="{00000000-0006-0000-0100-000005000000}">
      <text>
        <r>
          <rPr>
            <sz val="9"/>
            <color indexed="81"/>
            <rFont val="Tahoma"/>
            <family val="2"/>
          </rPr>
          <t>escolares, universitarios</t>
        </r>
      </text>
    </comment>
    <comment ref="D22" authorId="0" shapeId="0" xr:uid="{00000000-0006-0000-0100-000006000000}">
      <text>
        <r>
          <rPr>
            <sz val="9"/>
            <color indexed="81"/>
            <rFont val="Tahoma"/>
            <family val="2"/>
          </rPr>
          <t>investigadores</t>
        </r>
      </text>
    </comment>
    <comment ref="B35" authorId="0" shapeId="0" xr:uid="{00000000-0006-0000-0100-000007000000}">
      <text>
        <r>
          <rPr>
            <sz val="9"/>
            <color indexed="81"/>
            <rFont val="Tahoma"/>
            <family val="2"/>
          </rPr>
          <t>solo cuentas principales o bien sumar.</t>
        </r>
      </text>
    </comment>
    <comment ref="B38" authorId="0" shapeId="0" xr:uid="{00000000-0006-0000-01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100-000009000000}">
      <text>
        <r>
          <rPr>
            <sz val="9"/>
            <color indexed="81"/>
            <rFont val="Tahoma"/>
            <family val="2"/>
          </rPr>
          <t>Alcance de las publicaciones realizadas: corresponde a número total de usuarios que han visto un contenido.</t>
        </r>
      </text>
    </comment>
    <comment ref="D38" authorId="0" shapeId="0" xr:uid="{00000000-0006-0000-01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1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1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200-000001000000}">
      <text>
        <r>
          <rPr>
            <sz val="9"/>
            <color indexed="81"/>
            <rFont val="Tahoma"/>
            <family val="2"/>
          </rPr>
          <t>Sin atención (visita guiada, depto educativo).</t>
        </r>
      </text>
    </comment>
    <comment ref="B17" authorId="0" shapeId="0" xr:uid="{00000000-0006-0000-0200-000002000000}">
      <text>
        <r>
          <rPr>
            <sz val="9"/>
            <color indexed="81"/>
            <rFont val="Tahoma"/>
            <family val="2"/>
          </rPr>
          <t>Cantidad de grupos atendidos</t>
        </r>
      </text>
    </comment>
    <comment ref="D17" authorId="0" shapeId="0" xr:uid="{00000000-0006-0000-0200-000003000000}">
      <text>
        <r>
          <rPr>
            <sz val="9"/>
            <color indexed="81"/>
            <rFont val="Tahoma"/>
            <family val="2"/>
          </rPr>
          <t>Cantidad de personas</t>
        </r>
      </text>
    </comment>
    <comment ref="F17" authorId="0" shapeId="0" xr:uid="{00000000-0006-0000-0200-000004000000}">
      <text>
        <r>
          <rPr>
            <sz val="9"/>
            <color indexed="81"/>
            <rFont val="Tahoma"/>
            <family val="2"/>
          </rPr>
          <t>Cantidad de personas</t>
        </r>
      </text>
    </comment>
    <comment ref="B22" authorId="0" shapeId="0" xr:uid="{00000000-0006-0000-0200-000005000000}">
      <text>
        <r>
          <rPr>
            <sz val="9"/>
            <color indexed="81"/>
            <rFont val="Tahoma"/>
            <family val="2"/>
          </rPr>
          <t>Escolares, universitarios</t>
        </r>
      </text>
    </comment>
    <comment ref="D22" authorId="0" shapeId="0" xr:uid="{00000000-0006-0000-0200-000006000000}">
      <text>
        <r>
          <rPr>
            <b/>
            <sz val="9"/>
            <color indexed="81"/>
            <rFont val="Tahoma"/>
            <family val="2"/>
          </rPr>
          <t>Mariapaz Undurraga:</t>
        </r>
        <r>
          <rPr>
            <sz val="9"/>
            <color indexed="81"/>
            <rFont val="Tahoma"/>
            <family val="2"/>
          </rPr>
          <t xml:space="preserve">
investigadores</t>
        </r>
      </text>
    </comment>
    <comment ref="B35" authorId="0" shapeId="0" xr:uid="{00000000-0006-0000-0200-000007000000}">
      <text>
        <r>
          <rPr>
            <sz val="9"/>
            <color indexed="81"/>
            <rFont val="Tahoma"/>
            <family val="2"/>
          </rPr>
          <t>solo cuentas principales o bien sumar.</t>
        </r>
      </text>
    </comment>
    <comment ref="B38" authorId="0" shapeId="0" xr:uid="{00000000-0006-0000-02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200-000009000000}">
      <text>
        <r>
          <rPr>
            <sz val="9"/>
            <color indexed="81"/>
            <rFont val="Tahoma"/>
            <family val="2"/>
          </rPr>
          <t>Alcance de las publicaciones realizadas: corresponde a número total de usuarios que han visto un contenido.</t>
        </r>
      </text>
    </comment>
    <comment ref="D38" authorId="0" shapeId="0" xr:uid="{00000000-0006-0000-02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2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2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300-000001000000}">
      <text>
        <r>
          <rPr>
            <sz val="9"/>
            <color indexed="81"/>
            <rFont val="Tahoma"/>
            <family val="2"/>
          </rPr>
          <t>Sin atención (visita guiada, depto educativo).</t>
        </r>
      </text>
    </comment>
    <comment ref="B17" authorId="0" shapeId="0" xr:uid="{00000000-0006-0000-0300-000002000000}">
      <text>
        <r>
          <rPr>
            <sz val="9"/>
            <color indexed="81"/>
            <rFont val="Tahoma"/>
            <family val="2"/>
          </rPr>
          <t>Cantidad de grupos atendidos</t>
        </r>
      </text>
    </comment>
    <comment ref="D17" authorId="0" shapeId="0" xr:uid="{00000000-0006-0000-0300-000003000000}">
      <text>
        <r>
          <rPr>
            <sz val="9"/>
            <color indexed="81"/>
            <rFont val="Tahoma"/>
            <family val="2"/>
          </rPr>
          <t>Cantidad de personas</t>
        </r>
      </text>
    </comment>
    <comment ref="F17" authorId="0" shapeId="0" xr:uid="{00000000-0006-0000-0300-000004000000}">
      <text>
        <r>
          <rPr>
            <sz val="9"/>
            <color indexed="81"/>
            <rFont val="Tahoma"/>
            <family val="2"/>
          </rPr>
          <t>Cantidad de personas</t>
        </r>
      </text>
    </comment>
    <comment ref="B22" authorId="0" shapeId="0" xr:uid="{00000000-0006-0000-0300-000005000000}">
      <text>
        <r>
          <rPr>
            <sz val="9"/>
            <color indexed="81"/>
            <rFont val="Tahoma"/>
            <family val="2"/>
          </rPr>
          <t>Escolares, universitarios</t>
        </r>
      </text>
    </comment>
    <comment ref="D22" authorId="0" shapeId="0" xr:uid="{00000000-0006-0000-0300-000006000000}">
      <text>
        <r>
          <rPr>
            <b/>
            <sz val="9"/>
            <color indexed="81"/>
            <rFont val="Tahoma"/>
            <family val="2"/>
          </rPr>
          <t>Mariapaz Undurraga:</t>
        </r>
        <r>
          <rPr>
            <sz val="9"/>
            <color indexed="81"/>
            <rFont val="Tahoma"/>
            <family val="2"/>
          </rPr>
          <t xml:space="preserve">
investigadores</t>
        </r>
      </text>
    </comment>
    <comment ref="B35" authorId="0" shapeId="0" xr:uid="{00000000-0006-0000-0300-000007000000}">
      <text>
        <r>
          <rPr>
            <sz val="9"/>
            <color indexed="81"/>
            <rFont val="Tahoma"/>
            <family val="2"/>
          </rPr>
          <t>solo cuentas principales o bien sumar.</t>
        </r>
      </text>
    </comment>
    <comment ref="B38" authorId="0" shapeId="0" xr:uid="{00000000-0006-0000-03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300-000009000000}">
      <text>
        <r>
          <rPr>
            <sz val="9"/>
            <color indexed="81"/>
            <rFont val="Tahoma"/>
            <family val="2"/>
          </rPr>
          <t>Alcance de las publicaciones realizadas: corresponde a número total de usuarios que han visto un contenido.</t>
        </r>
      </text>
    </comment>
    <comment ref="D38" authorId="0" shapeId="0" xr:uid="{00000000-0006-0000-03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3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3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400-000001000000}">
      <text>
        <r>
          <rPr>
            <sz val="9"/>
            <color indexed="81"/>
            <rFont val="Tahoma"/>
            <family val="2"/>
          </rPr>
          <t>Sin atención (visita guiada, depto educativo).</t>
        </r>
      </text>
    </comment>
    <comment ref="B17" authorId="0" shapeId="0" xr:uid="{00000000-0006-0000-0400-000002000000}">
      <text>
        <r>
          <rPr>
            <sz val="9"/>
            <color indexed="81"/>
            <rFont val="Tahoma"/>
            <family val="2"/>
          </rPr>
          <t>Cantidad de grupos atendidos</t>
        </r>
      </text>
    </comment>
    <comment ref="D17" authorId="0" shapeId="0" xr:uid="{00000000-0006-0000-0400-000003000000}">
      <text>
        <r>
          <rPr>
            <sz val="9"/>
            <color indexed="81"/>
            <rFont val="Tahoma"/>
            <family val="2"/>
          </rPr>
          <t>Cantidad de personas</t>
        </r>
      </text>
    </comment>
    <comment ref="F17" authorId="0" shapeId="0" xr:uid="{00000000-0006-0000-0400-000004000000}">
      <text>
        <r>
          <rPr>
            <sz val="9"/>
            <color indexed="81"/>
            <rFont val="Tahoma"/>
            <family val="2"/>
          </rPr>
          <t>Cantidad de personas</t>
        </r>
      </text>
    </comment>
    <comment ref="B22" authorId="0" shapeId="0" xr:uid="{00000000-0006-0000-0400-000005000000}">
      <text>
        <r>
          <rPr>
            <sz val="9"/>
            <color indexed="81"/>
            <rFont val="Tahoma"/>
            <family val="2"/>
          </rPr>
          <t>Escolares, universitarios</t>
        </r>
      </text>
    </comment>
    <comment ref="D22" authorId="0" shapeId="0" xr:uid="{00000000-0006-0000-0400-000006000000}">
      <text>
        <r>
          <rPr>
            <b/>
            <sz val="9"/>
            <color indexed="81"/>
            <rFont val="Tahoma"/>
            <family val="2"/>
          </rPr>
          <t>Mariapaz Undurraga:</t>
        </r>
        <r>
          <rPr>
            <sz val="9"/>
            <color indexed="81"/>
            <rFont val="Tahoma"/>
            <family val="2"/>
          </rPr>
          <t xml:space="preserve">
investigadores</t>
        </r>
      </text>
    </comment>
    <comment ref="B35" authorId="0" shapeId="0" xr:uid="{00000000-0006-0000-0400-000007000000}">
      <text>
        <r>
          <rPr>
            <sz val="9"/>
            <color indexed="81"/>
            <rFont val="Tahoma"/>
            <family val="2"/>
          </rPr>
          <t>solo cuentas principales o bien sumar.</t>
        </r>
      </text>
    </comment>
    <comment ref="B38" authorId="0" shapeId="0" xr:uid="{00000000-0006-0000-04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400-000009000000}">
      <text>
        <r>
          <rPr>
            <sz val="9"/>
            <color indexed="81"/>
            <rFont val="Tahoma"/>
            <family val="2"/>
          </rPr>
          <t>Alcance de las publicaciones realizadas: corresponde a número total de usuarios que han visto un contenido.</t>
        </r>
      </text>
    </comment>
    <comment ref="D38" authorId="0" shapeId="0" xr:uid="{00000000-0006-0000-04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4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4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500-000001000000}">
      <text>
        <r>
          <rPr>
            <sz val="9"/>
            <color indexed="81"/>
            <rFont val="Tahoma"/>
            <family val="2"/>
          </rPr>
          <t>Sin atención (visita guiada, depto educativo).</t>
        </r>
      </text>
    </comment>
    <comment ref="B17" authorId="0" shapeId="0" xr:uid="{00000000-0006-0000-0500-000002000000}">
      <text>
        <r>
          <rPr>
            <sz val="9"/>
            <color indexed="81"/>
            <rFont val="Tahoma"/>
            <family val="2"/>
          </rPr>
          <t>Cantidad de grupos atendidos</t>
        </r>
      </text>
    </comment>
    <comment ref="D17" authorId="0" shapeId="0" xr:uid="{00000000-0006-0000-0500-000003000000}">
      <text>
        <r>
          <rPr>
            <sz val="9"/>
            <color indexed="81"/>
            <rFont val="Tahoma"/>
            <family val="2"/>
          </rPr>
          <t>Cantidad de personas</t>
        </r>
      </text>
    </comment>
    <comment ref="F17" authorId="0" shapeId="0" xr:uid="{00000000-0006-0000-0500-000004000000}">
      <text>
        <r>
          <rPr>
            <sz val="9"/>
            <color indexed="81"/>
            <rFont val="Tahoma"/>
            <family val="2"/>
          </rPr>
          <t>Cantidad de personas</t>
        </r>
      </text>
    </comment>
    <comment ref="B22" authorId="0" shapeId="0" xr:uid="{00000000-0006-0000-0500-000005000000}">
      <text>
        <r>
          <rPr>
            <sz val="9"/>
            <color indexed="81"/>
            <rFont val="Tahoma"/>
            <family val="2"/>
          </rPr>
          <t>Escolares, universitarios</t>
        </r>
      </text>
    </comment>
    <comment ref="D22" authorId="0" shapeId="0" xr:uid="{00000000-0006-0000-0500-000006000000}">
      <text>
        <r>
          <rPr>
            <b/>
            <sz val="9"/>
            <color indexed="81"/>
            <rFont val="Tahoma"/>
            <family val="2"/>
          </rPr>
          <t>Mariapaz Undurraga:</t>
        </r>
        <r>
          <rPr>
            <sz val="9"/>
            <color indexed="81"/>
            <rFont val="Tahoma"/>
            <family val="2"/>
          </rPr>
          <t xml:space="preserve">
investigadores</t>
        </r>
      </text>
    </comment>
    <comment ref="B35" authorId="0" shapeId="0" xr:uid="{00000000-0006-0000-0500-000007000000}">
      <text>
        <r>
          <rPr>
            <sz val="9"/>
            <color indexed="81"/>
            <rFont val="Tahoma"/>
            <family val="2"/>
          </rPr>
          <t>solo cuentas principales o bien sumar.</t>
        </r>
      </text>
    </comment>
    <comment ref="B38" authorId="0" shapeId="0" xr:uid="{00000000-0006-0000-05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500-000009000000}">
      <text>
        <r>
          <rPr>
            <sz val="9"/>
            <color indexed="81"/>
            <rFont val="Tahoma"/>
            <family val="2"/>
          </rPr>
          <t>Alcance de las publicaciones realizadas: corresponde a número total de usuarios que han visto un contenido.</t>
        </r>
      </text>
    </comment>
    <comment ref="D38" authorId="0" shapeId="0" xr:uid="{00000000-0006-0000-05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5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5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600-000001000000}">
      <text>
        <r>
          <rPr>
            <sz val="9"/>
            <color indexed="81"/>
            <rFont val="Tahoma"/>
            <family val="2"/>
          </rPr>
          <t>Sin atención (visita guiada, depto educativo).</t>
        </r>
      </text>
    </comment>
    <comment ref="B17" authorId="0" shapeId="0" xr:uid="{00000000-0006-0000-0600-000002000000}">
      <text>
        <r>
          <rPr>
            <sz val="9"/>
            <color indexed="81"/>
            <rFont val="Tahoma"/>
            <family val="2"/>
          </rPr>
          <t>Cantidad de grupos atendidos</t>
        </r>
      </text>
    </comment>
    <comment ref="D17" authorId="0" shapeId="0" xr:uid="{00000000-0006-0000-0600-000003000000}">
      <text>
        <r>
          <rPr>
            <sz val="9"/>
            <color indexed="81"/>
            <rFont val="Tahoma"/>
            <family val="2"/>
          </rPr>
          <t>Cantidad de personas</t>
        </r>
      </text>
    </comment>
    <comment ref="F17" authorId="0" shapeId="0" xr:uid="{00000000-0006-0000-0600-000004000000}">
      <text>
        <r>
          <rPr>
            <sz val="9"/>
            <color indexed="81"/>
            <rFont val="Tahoma"/>
            <family val="2"/>
          </rPr>
          <t>Cantidad de personas</t>
        </r>
      </text>
    </comment>
    <comment ref="B22" authorId="0" shapeId="0" xr:uid="{00000000-0006-0000-0600-000005000000}">
      <text>
        <r>
          <rPr>
            <sz val="9"/>
            <color indexed="81"/>
            <rFont val="Tahoma"/>
            <family val="2"/>
          </rPr>
          <t>Escolares, universitarios</t>
        </r>
      </text>
    </comment>
    <comment ref="D22" authorId="0" shapeId="0" xr:uid="{00000000-0006-0000-0600-000006000000}">
      <text>
        <r>
          <rPr>
            <b/>
            <sz val="9"/>
            <color indexed="81"/>
            <rFont val="Tahoma"/>
            <family val="2"/>
          </rPr>
          <t>Mariapaz Undurraga:</t>
        </r>
        <r>
          <rPr>
            <sz val="9"/>
            <color indexed="81"/>
            <rFont val="Tahoma"/>
            <family val="2"/>
          </rPr>
          <t xml:space="preserve">
investigadores</t>
        </r>
      </text>
    </comment>
    <comment ref="B35" authorId="0" shapeId="0" xr:uid="{00000000-0006-0000-0600-000007000000}">
      <text>
        <r>
          <rPr>
            <sz val="9"/>
            <color indexed="81"/>
            <rFont val="Tahoma"/>
            <family val="2"/>
          </rPr>
          <t>solo cuentas principales o bien sumar.</t>
        </r>
      </text>
    </comment>
    <comment ref="B38" authorId="0" shapeId="0" xr:uid="{00000000-0006-0000-06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600-000009000000}">
      <text>
        <r>
          <rPr>
            <sz val="9"/>
            <color indexed="81"/>
            <rFont val="Tahoma"/>
            <family val="2"/>
          </rPr>
          <t>Alcance de las publicaciones realizadas: corresponde a número total de usuarios que han visto un contenido.</t>
        </r>
      </text>
    </comment>
    <comment ref="D38" authorId="0" shapeId="0" xr:uid="{00000000-0006-0000-06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6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6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700-000001000000}">
      <text>
        <r>
          <rPr>
            <sz val="9"/>
            <color indexed="81"/>
            <rFont val="Tahoma"/>
            <family val="2"/>
          </rPr>
          <t>Sin atención (visita guiada, depto educativo).</t>
        </r>
      </text>
    </comment>
    <comment ref="B17" authorId="0" shapeId="0" xr:uid="{00000000-0006-0000-0700-000002000000}">
      <text>
        <r>
          <rPr>
            <sz val="9"/>
            <color indexed="81"/>
            <rFont val="Tahoma"/>
            <family val="2"/>
          </rPr>
          <t>Cantidad de grupos atendidos</t>
        </r>
      </text>
    </comment>
    <comment ref="D17" authorId="0" shapeId="0" xr:uid="{00000000-0006-0000-0700-000003000000}">
      <text>
        <r>
          <rPr>
            <sz val="9"/>
            <color indexed="81"/>
            <rFont val="Tahoma"/>
            <family val="2"/>
          </rPr>
          <t>Cantidad de personas</t>
        </r>
      </text>
    </comment>
    <comment ref="F17" authorId="0" shapeId="0" xr:uid="{00000000-0006-0000-0700-000004000000}">
      <text>
        <r>
          <rPr>
            <sz val="9"/>
            <color indexed="81"/>
            <rFont val="Tahoma"/>
            <family val="2"/>
          </rPr>
          <t>Cantidad de personas</t>
        </r>
      </text>
    </comment>
    <comment ref="B22" authorId="0" shapeId="0" xr:uid="{00000000-0006-0000-0700-000005000000}">
      <text>
        <r>
          <rPr>
            <sz val="9"/>
            <color indexed="81"/>
            <rFont val="Tahoma"/>
            <family val="2"/>
          </rPr>
          <t>Escolares, universitarios</t>
        </r>
      </text>
    </comment>
    <comment ref="D22" authorId="0" shapeId="0" xr:uid="{00000000-0006-0000-0700-000006000000}">
      <text>
        <r>
          <rPr>
            <b/>
            <sz val="9"/>
            <color indexed="81"/>
            <rFont val="Tahoma"/>
            <family val="2"/>
          </rPr>
          <t>Mariapaz Undurraga:</t>
        </r>
        <r>
          <rPr>
            <sz val="9"/>
            <color indexed="81"/>
            <rFont val="Tahoma"/>
            <family val="2"/>
          </rPr>
          <t xml:space="preserve">
investigadores</t>
        </r>
      </text>
    </comment>
    <comment ref="B35" authorId="0" shapeId="0" xr:uid="{00000000-0006-0000-0700-000007000000}">
      <text>
        <r>
          <rPr>
            <sz val="9"/>
            <color indexed="81"/>
            <rFont val="Tahoma"/>
            <family val="2"/>
          </rPr>
          <t>solo cuentas principales o bien sumar.</t>
        </r>
      </text>
    </comment>
    <comment ref="B38" authorId="0" shapeId="0" xr:uid="{00000000-0006-0000-07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700-000009000000}">
      <text>
        <r>
          <rPr>
            <sz val="9"/>
            <color indexed="81"/>
            <rFont val="Tahoma"/>
            <family val="2"/>
          </rPr>
          <t>Alcance de las publicaciones realizadas: corresponde a número total de usuarios que han visto un contenido.</t>
        </r>
      </text>
    </comment>
    <comment ref="D38" authorId="0" shapeId="0" xr:uid="{00000000-0006-0000-07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7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7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800-000001000000}">
      <text>
        <r>
          <rPr>
            <sz val="9"/>
            <color indexed="81"/>
            <rFont val="Tahoma"/>
            <family val="2"/>
          </rPr>
          <t>Sin atención (visita guiada, depto educativo).</t>
        </r>
      </text>
    </comment>
    <comment ref="B17" authorId="0" shapeId="0" xr:uid="{00000000-0006-0000-0800-000002000000}">
      <text>
        <r>
          <rPr>
            <sz val="9"/>
            <color indexed="81"/>
            <rFont val="Tahoma"/>
            <family val="2"/>
          </rPr>
          <t>Cantidad de grupos atendidos</t>
        </r>
      </text>
    </comment>
    <comment ref="D17" authorId="0" shapeId="0" xr:uid="{00000000-0006-0000-0800-000003000000}">
      <text>
        <r>
          <rPr>
            <sz val="9"/>
            <color indexed="81"/>
            <rFont val="Tahoma"/>
            <family val="2"/>
          </rPr>
          <t>Cantidad de personas</t>
        </r>
      </text>
    </comment>
    <comment ref="F17" authorId="0" shapeId="0" xr:uid="{00000000-0006-0000-0800-000004000000}">
      <text>
        <r>
          <rPr>
            <sz val="9"/>
            <color indexed="81"/>
            <rFont val="Tahoma"/>
            <family val="2"/>
          </rPr>
          <t>Cantidad de personas</t>
        </r>
      </text>
    </comment>
    <comment ref="B22" authorId="0" shapeId="0" xr:uid="{00000000-0006-0000-0800-000005000000}">
      <text>
        <r>
          <rPr>
            <sz val="9"/>
            <color indexed="81"/>
            <rFont val="Tahoma"/>
            <family val="2"/>
          </rPr>
          <t>Escolares, universitarios</t>
        </r>
      </text>
    </comment>
    <comment ref="D22" authorId="0" shapeId="0" xr:uid="{00000000-0006-0000-0800-000006000000}">
      <text>
        <r>
          <rPr>
            <b/>
            <sz val="9"/>
            <color indexed="81"/>
            <rFont val="Tahoma"/>
            <family val="2"/>
          </rPr>
          <t>Mariapaz Undurraga:</t>
        </r>
        <r>
          <rPr>
            <sz val="9"/>
            <color indexed="81"/>
            <rFont val="Tahoma"/>
            <family val="2"/>
          </rPr>
          <t xml:space="preserve">
investigadores</t>
        </r>
      </text>
    </comment>
    <comment ref="B35" authorId="0" shapeId="0" xr:uid="{00000000-0006-0000-0800-000007000000}">
      <text>
        <r>
          <rPr>
            <sz val="9"/>
            <color indexed="81"/>
            <rFont val="Tahoma"/>
            <family val="2"/>
          </rPr>
          <t>solo cuentas principales o bien sumar.</t>
        </r>
      </text>
    </comment>
    <comment ref="B38" authorId="0" shapeId="0" xr:uid="{00000000-0006-0000-08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800-000009000000}">
      <text>
        <r>
          <rPr>
            <sz val="9"/>
            <color indexed="81"/>
            <rFont val="Tahoma"/>
            <family val="2"/>
          </rPr>
          <t>Alcance de las publicaciones realizadas: corresponde a número total de usuarios que han visto un contenido.</t>
        </r>
      </text>
    </comment>
    <comment ref="D38" authorId="0" shapeId="0" xr:uid="{00000000-0006-0000-08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8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8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900-000001000000}">
      <text>
        <r>
          <rPr>
            <sz val="9"/>
            <color indexed="81"/>
            <rFont val="Tahoma"/>
            <family val="2"/>
          </rPr>
          <t>Sin atención (visita guiada, depto educativo).</t>
        </r>
      </text>
    </comment>
    <comment ref="B17" authorId="0" shapeId="0" xr:uid="{00000000-0006-0000-0900-000002000000}">
      <text>
        <r>
          <rPr>
            <sz val="9"/>
            <color indexed="81"/>
            <rFont val="Tahoma"/>
            <family val="2"/>
          </rPr>
          <t>Cantidad de grupos atendidos</t>
        </r>
      </text>
    </comment>
    <comment ref="D17" authorId="0" shapeId="0" xr:uid="{00000000-0006-0000-0900-000003000000}">
      <text>
        <r>
          <rPr>
            <sz val="9"/>
            <color indexed="81"/>
            <rFont val="Tahoma"/>
            <family val="2"/>
          </rPr>
          <t>Cantidad de personas</t>
        </r>
      </text>
    </comment>
    <comment ref="F17" authorId="0" shapeId="0" xr:uid="{00000000-0006-0000-0900-000004000000}">
      <text>
        <r>
          <rPr>
            <sz val="9"/>
            <color indexed="81"/>
            <rFont val="Tahoma"/>
            <family val="2"/>
          </rPr>
          <t>Cantidad de personas</t>
        </r>
      </text>
    </comment>
    <comment ref="B22" authorId="0" shapeId="0" xr:uid="{00000000-0006-0000-0900-000005000000}">
      <text>
        <r>
          <rPr>
            <sz val="9"/>
            <color indexed="81"/>
            <rFont val="Tahoma"/>
            <family val="2"/>
          </rPr>
          <t>Escolares, universitarios</t>
        </r>
      </text>
    </comment>
    <comment ref="D22" authorId="0" shapeId="0" xr:uid="{00000000-0006-0000-0900-000006000000}">
      <text>
        <r>
          <rPr>
            <b/>
            <sz val="9"/>
            <color indexed="81"/>
            <rFont val="Tahoma"/>
            <family val="2"/>
          </rPr>
          <t>Mariapaz Undurraga:</t>
        </r>
        <r>
          <rPr>
            <sz val="9"/>
            <color indexed="81"/>
            <rFont val="Tahoma"/>
            <family val="2"/>
          </rPr>
          <t xml:space="preserve">
investigadores</t>
        </r>
      </text>
    </comment>
    <comment ref="B35" authorId="0" shapeId="0" xr:uid="{00000000-0006-0000-0900-000007000000}">
      <text>
        <r>
          <rPr>
            <sz val="9"/>
            <color indexed="81"/>
            <rFont val="Tahoma"/>
            <family val="2"/>
          </rPr>
          <t>solo cuentas principales o bien sumar.</t>
        </r>
      </text>
    </comment>
    <comment ref="B38" authorId="0" shapeId="0" xr:uid="{00000000-0006-0000-09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900-000009000000}">
      <text>
        <r>
          <rPr>
            <sz val="9"/>
            <color indexed="81"/>
            <rFont val="Tahoma"/>
            <family val="2"/>
          </rPr>
          <t>Alcance de las publicaciones realizadas: corresponde a número total de usuarios que han visto un contenido.</t>
        </r>
      </text>
    </comment>
    <comment ref="D38" authorId="0" shapeId="0" xr:uid="{00000000-0006-0000-09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9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9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A00-000001000000}">
      <text>
        <r>
          <rPr>
            <sz val="9"/>
            <color indexed="81"/>
            <rFont val="Tahoma"/>
            <family val="2"/>
          </rPr>
          <t>Sin atención (visita guiada, depto educativo).</t>
        </r>
      </text>
    </comment>
    <comment ref="B17" authorId="0" shapeId="0" xr:uid="{00000000-0006-0000-0A00-000002000000}">
      <text>
        <r>
          <rPr>
            <sz val="9"/>
            <color indexed="81"/>
            <rFont val="Tahoma"/>
            <family val="2"/>
          </rPr>
          <t>Cantidad de grupos atendidos</t>
        </r>
      </text>
    </comment>
    <comment ref="D17" authorId="0" shapeId="0" xr:uid="{00000000-0006-0000-0A00-000003000000}">
      <text>
        <r>
          <rPr>
            <sz val="9"/>
            <color indexed="81"/>
            <rFont val="Tahoma"/>
            <family val="2"/>
          </rPr>
          <t>Cantidad de personas</t>
        </r>
      </text>
    </comment>
    <comment ref="F17" authorId="0" shapeId="0" xr:uid="{00000000-0006-0000-0A00-000004000000}">
      <text>
        <r>
          <rPr>
            <sz val="9"/>
            <color indexed="81"/>
            <rFont val="Tahoma"/>
            <family val="2"/>
          </rPr>
          <t>Cantidad de personas</t>
        </r>
      </text>
    </comment>
    <comment ref="B22" authorId="0" shapeId="0" xr:uid="{00000000-0006-0000-0A00-000005000000}">
      <text>
        <r>
          <rPr>
            <sz val="9"/>
            <color indexed="81"/>
            <rFont val="Tahoma"/>
            <family val="2"/>
          </rPr>
          <t>Escolares, universitarios</t>
        </r>
      </text>
    </comment>
    <comment ref="D22" authorId="0" shapeId="0" xr:uid="{00000000-0006-0000-0A00-000006000000}">
      <text>
        <r>
          <rPr>
            <b/>
            <sz val="9"/>
            <color indexed="81"/>
            <rFont val="Tahoma"/>
            <family val="2"/>
          </rPr>
          <t>Mariapaz Undurraga:</t>
        </r>
        <r>
          <rPr>
            <sz val="9"/>
            <color indexed="81"/>
            <rFont val="Tahoma"/>
            <family val="2"/>
          </rPr>
          <t xml:space="preserve">
investigadores</t>
        </r>
      </text>
    </comment>
    <comment ref="B35" authorId="0" shapeId="0" xr:uid="{00000000-0006-0000-0A00-000007000000}">
      <text>
        <r>
          <rPr>
            <sz val="9"/>
            <color indexed="81"/>
            <rFont val="Tahoma"/>
            <family val="2"/>
          </rPr>
          <t>solo cuentas principales o bien sumar.</t>
        </r>
      </text>
    </comment>
    <comment ref="B38" authorId="0" shapeId="0" xr:uid="{00000000-0006-0000-0A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A00-000009000000}">
      <text>
        <r>
          <rPr>
            <sz val="9"/>
            <color indexed="81"/>
            <rFont val="Tahoma"/>
            <family val="2"/>
          </rPr>
          <t>Alcance de las publicaciones realizadas: corresponde a número total de usuarios que han visto un contenido.</t>
        </r>
      </text>
    </comment>
    <comment ref="D38" authorId="0" shapeId="0" xr:uid="{00000000-0006-0000-0A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A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A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B00-000001000000}">
      <text>
        <r>
          <rPr>
            <sz val="9"/>
            <color indexed="81"/>
            <rFont val="Tahoma"/>
            <family val="2"/>
          </rPr>
          <t>Sin atención (visita guiada, depto educativo).</t>
        </r>
      </text>
    </comment>
    <comment ref="B17" authorId="0" shapeId="0" xr:uid="{00000000-0006-0000-0B00-000002000000}">
      <text>
        <r>
          <rPr>
            <sz val="9"/>
            <color indexed="81"/>
            <rFont val="Tahoma"/>
            <family val="2"/>
          </rPr>
          <t>Cantidad de grupos atendidos</t>
        </r>
      </text>
    </comment>
    <comment ref="D17" authorId="0" shapeId="0" xr:uid="{00000000-0006-0000-0B00-000003000000}">
      <text>
        <r>
          <rPr>
            <sz val="9"/>
            <color indexed="81"/>
            <rFont val="Tahoma"/>
            <family val="2"/>
          </rPr>
          <t>Cantidad de personas</t>
        </r>
      </text>
    </comment>
    <comment ref="F17" authorId="0" shapeId="0" xr:uid="{00000000-0006-0000-0B00-000004000000}">
      <text>
        <r>
          <rPr>
            <sz val="9"/>
            <color indexed="81"/>
            <rFont val="Tahoma"/>
            <family val="2"/>
          </rPr>
          <t>Cantidad de personas</t>
        </r>
      </text>
    </comment>
    <comment ref="B22" authorId="0" shapeId="0" xr:uid="{00000000-0006-0000-0B00-000005000000}">
      <text>
        <r>
          <rPr>
            <sz val="9"/>
            <color indexed="81"/>
            <rFont val="Tahoma"/>
            <family val="2"/>
          </rPr>
          <t>Escolares, universitarios</t>
        </r>
      </text>
    </comment>
    <comment ref="D22" authorId="0" shapeId="0" xr:uid="{00000000-0006-0000-0B00-000006000000}">
      <text>
        <r>
          <rPr>
            <b/>
            <sz val="9"/>
            <color indexed="81"/>
            <rFont val="Tahoma"/>
            <family val="2"/>
          </rPr>
          <t>Mariapaz Undurraga:</t>
        </r>
        <r>
          <rPr>
            <sz val="9"/>
            <color indexed="81"/>
            <rFont val="Tahoma"/>
            <family val="2"/>
          </rPr>
          <t xml:space="preserve">
investigadores</t>
        </r>
      </text>
    </comment>
    <comment ref="B35" authorId="0" shapeId="0" xr:uid="{00000000-0006-0000-0B00-000007000000}">
      <text>
        <r>
          <rPr>
            <sz val="9"/>
            <color indexed="81"/>
            <rFont val="Tahoma"/>
            <family val="2"/>
          </rPr>
          <t>solo cuentas principales o bien sumar.</t>
        </r>
      </text>
    </comment>
    <comment ref="B38" authorId="0" shapeId="0" xr:uid="{00000000-0006-0000-0B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B00-000009000000}">
      <text>
        <r>
          <rPr>
            <sz val="9"/>
            <color indexed="81"/>
            <rFont val="Tahoma"/>
            <family val="2"/>
          </rPr>
          <t>Alcance de las publicaciones realizadas: corresponde a número total de usuarios que han visto un contenido.</t>
        </r>
      </text>
    </comment>
    <comment ref="D38" authorId="0" shapeId="0" xr:uid="{00000000-0006-0000-0B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B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B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C00-000001000000}">
      <text>
        <r>
          <rPr>
            <sz val="9"/>
            <color indexed="81"/>
            <rFont val="Tahoma"/>
            <family val="2"/>
          </rPr>
          <t>Sin atención (visita guiada, depto educativo).</t>
        </r>
      </text>
    </comment>
    <comment ref="B17" authorId="0" shapeId="0" xr:uid="{00000000-0006-0000-0C00-000002000000}">
      <text>
        <r>
          <rPr>
            <sz val="9"/>
            <color indexed="81"/>
            <rFont val="Tahoma"/>
            <family val="2"/>
          </rPr>
          <t>Cantidad de grupos atendidos</t>
        </r>
      </text>
    </comment>
    <comment ref="D17" authorId="0" shapeId="0" xr:uid="{00000000-0006-0000-0C00-000003000000}">
      <text>
        <r>
          <rPr>
            <sz val="9"/>
            <color indexed="81"/>
            <rFont val="Tahoma"/>
            <family val="2"/>
          </rPr>
          <t>Cantidad de personas</t>
        </r>
      </text>
    </comment>
    <comment ref="F17" authorId="0" shapeId="0" xr:uid="{00000000-0006-0000-0C00-000004000000}">
      <text>
        <r>
          <rPr>
            <sz val="9"/>
            <color indexed="81"/>
            <rFont val="Tahoma"/>
            <family val="2"/>
          </rPr>
          <t>Cantidad de personas</t>
        </r>
      </text>
    </comment>
    <comment ref="B22" authorId="0" shapeId="0" xr:uid="{00000000-0006-0000-0C00-000005000000}">
      <text>
        <r>
          <rPr>
            <sz val="9"/>
            <color indexed="81"/>
            <rFont val="Tahoma"/>
            <family val="2"/>
          </rPr>
          <t>Escolares, universitarios</t>
        </r>
      </text>
    </comment>
    <comment ref="D22" authorId="0" shapeId="0" xr:uid="{00000000-0006-0000-0C00-000006000000}">
      <text>
        <r>
          <rPr>
            <b/>
            <sz val="9"/>
            <color indexed="81"/>
            <rFont val="Tahoma"/>
            <family val="2"/>
          </rPr>
          <t>Mariapaz Undurraga:</t>
        </r>
        <r>
          <rPr>
            <sz val="9"/>
            <color indexed="81"/>
            <rFont val="Tahoma"/>
            <family val="2"/>
          </rPr>
          <t xml:space="preserve">
investigadores</t>
        </r>
      </text>
    </comment>
    <comment ref="B35" authorId="0" shapeId="0" xr:uid="{00000000-0006-0000-0C00-000007000000}">
      <text>
        <r>
          <rPr>
            <sz val="9"/>
            <color indexed="81"/>
            <rFont val="Tahoma"/>
            <family val="2"/>
          </rPr>
          <t>solo cuentas principales o bien sumar.</t>
        </r>
      </text>
    </comment>
    <comment ref="B38" authorId="0" shapeId="0" xr:uid="{00000000-0006-0000-0C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C00-000009000000}">
      <text>
        <r>
          <rPr>
            <sz val="9"/>
            <color indexed="81"/>
            <rFont val="Tahoma"/>
            <family val="2"/>
          </rPr>
          <t>Alcance de las publicaciones realizadas: corresponde a número total de usuarios que han visto un contenido.</t>
        </r>
      </text>
    </comment>
    <comment ref="D38" authorId="0" shapeId="0" xr:uid="{00000000-0006-0000-0C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C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C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D00-000001000000}">
      <text>
        <r>
          <rPr>
            <sz val="9"/>
            <color indexed="81"/>
            <rFont val="Tahoma"/>
            <family val="2"/>
          </rPr>
          <t>Sin atención (visita guiada, depto educativo).</t>
        </r>
      </text>
    </comment>
    <comment ref="B17" authorId="0" shapeId="0" xr:uid="{00000000-0006-0000-0D00-000002000000}">
      <text>
        <r>
          <rPr>
            <sz val="9"/>
            <color indexed="81"/>
            <rFont val="Tahoma"/>
            <family val="2"/>
          </rPr>
          <t>Cantidad de grupos atendidos</t>
        </r>
      </text>
    </comment>
    <comment ref="D17" authorId="0" shapeId="0" xr:uid="{00000000-0006-0000-0D00-000003000000}">
      <text>
        <r>
          <rPr>
            <sz val="9"/>
            <color indexed="81"/>
            <rFont val="Tahoma"/>
            <family val="2"/>
          </rPr>
          <t>Cantidad de personas</t>
        </r>
      </text>
    </comment>
    <comment ref="F17" authorId="0" shapeId="0" xr:uid="{00000000-0006-0000-0D00-000004000000}">
      <text>
        <r>
          <rPr>
            <sz val="9"/>
            <color indexed="81"/>
            <rFont val="Tahoma"/>
            <family val="2"/>
          </rPr>
          <t>Cantidad de personas</t>
        </r>
      </text>
    </comment>
    <comment ref="B22" authorId="0" shapeId="0" xr:uid="{00000000-0006-0000-0D00-000005000000}">
      <text>
        <r>
          <rPr>
            <sz val="9"/>
            <color indexed="81"/>
            <rFont val="Tahoma"/>
            <family val="2"/>
          </rPr>
          <t>Escolares, universitarios</t>
        </r>
      </text>
    </comment>
    <comment ref="D22" authorId="0" shapeId="0" xr:uid="{00000000-0006-0000-0D00-000006000000}">
      <text>
        <r>
          <rPr>
            <b/>
            <sz val="9"/>
            <color indexed="81"/>
            <rFont val="Tahoma"/>
            <family val="2"/>
          </rPr>
          <t>Mariapaz Undurraga:</t>
        </r>
        <r>
          <rPr>
            <sz val="9"/>
            <color indexed="81"/>
            <rFont val="Tahoma"/>
            <family val="2"/>
          </rPr>
          <t xml:space="preserve">
investigadores</t>
        </r>
      </text>
    </comment>
    <comment ref="B35" authorId="0" shapeId="0" xr:uid="{00000000-0006-0000-0D00-000007000000}">
      <text>
        <r>
          <rPr>
            <sz val="9"/>
            <color indexed="81"/>
            <rFont val="Tahoma"/>
            <family val="2"/>
          </rPr>
          <t>solo cuentas principales o bien sumar.</t>
        </r>
      </text>
    </comment>
    <comment ref="B38" authorId="0" shapeId="0" xr:uid="{00000000-0006-0000-0D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D00-000009000000}">
      <text>
        <r>
          <rPr>
            <sz val="9"/>
            <color indexed="81"/>
            <rFont val="Tahoma"/>
            <family val="2"/>
          </rPr>
          <t>Alcance de las publicaciones realizadas: corresponde a número total de usuarios que han visto un contenido.</t>
        </r>
      </text>
    </comment>
    <comment ref="D38" authorId="0" shapeId="0" xr:uid="{00000000-0006-0000-0D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D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D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sharedStrings.xml><?xml version="1.0" encoding="utf-8"?>
<sst xmlns="http://schemas.openxmlformats.org/spreadsheetml/2006/main" count="515" uniqueCount="64">
  <si>
    <t>INSTRUCCIONES GENERALES</t>
  </si>
  <si>
    <t>1.- El registro de los usuarios debe ser por única vez.  No se debe duplicar el dato.  Esto es, si un usuario al ingresar señala, por ejemplo que va a la Biblioteca, debe ser solamente registrado  como usuario de biblioteca o centro de documentación; aunque una vez que termine su visita al lugar, aproveche de visitar la exhibición u otra parte del museo.</t>
  </si>
  <si>
    <t>2.- De acuerdo al formulario, los usuarios se clasifican de acuerdo al siguiente listado:</t>
  </si>
  <si>
    <t>A. USUARIOS INDIVIDUALES EXHIBICIONES.
Los usuarios individuales exhibiciones son aquellos que visitan las exhibiciones de los museos solos o acompañados en familia o grupos reducidos.  Se consideran los turistas que llegan en buses.
Los usuarios individuales se separan por costo al ingreso:
Entrada completa  (B11), Con  entrada rebajada  (D11), Liberados (F11); Total usuarios indivuales (H11) Esta celda contiene una fórmula que suma las celdas B11, D11 y F11.</t>
  </si>
  <si>
    <t>B. USUARIOS COLECTIVOS EXHIBICIONES. 
Los usuarios colectivos exhibiciones son aquellos visitantes que concurren en grupos organizados, tales como delegaciones de estudiantes, grupos de tercera edad, scouts, instituciones Fuerzas Armadas, etc).  Se excluyen de este grupo los turistas que llegan en buses.
Los usuarios colectivos se registran por:
N° de delegaciones (B16), N° Usuarios escolares (D16)  N° usuarios Otras Instituciones (F16); Total usuarios colectivos (H16). Esta celda suma las celdas D16 y F16.</t>
  </si>
  <si>
    <t>C. USUARIOS BIBLIOTECA O CENTRO DOCUMENTACION.
Los usuarios biblioteca o centro de documentación, son aquellos que concurren a las bibliotecas especializadas, archivos o centros de documentación que tienen  los museos.
Los usuarios se registran por:
Estudiantes (B21), adultos (D21) y Títulos pedidos (F21)  (cantidad de obras, publicaciones o archivo revisados); Total usuarios biblioteca (H21). Esta celda suma las celdas B21 y D21.</t>
  </si>
  <si>
    <t>D. USUARIOS ACTIVIDADES DE EXTENSIÓN 
Los usuarios labor de extensión interior museo son aquellos que concurren a aquellas actividades de extensión que se realizan al interior del museo, tales como charlas, conferencias, cursos, talleres, eventos, lanzamientos de libros, entre otros.  Las actividades pueden ser organizadas por el propio museo, en conjunto con otra institución o por entidades externas, donde el museo sólo facilita las instalaciones.  
Los usuarios de actividades de extensió se registran:
Cantidad de actividades (B26) y Número de usuarios de actividades de extensión (H26).</t>
  </si>
  <si>
    <t>E.  USUARIOS SERVICIOS PROFESIONALES
Los usuarios servicios profesionales son aquellas personas que concurren al museo de manera individual  requiriendo servicios tales como asesorías, análisis de muestras, autenticidad de objetos, atención de tesistas, ayuda en tareas, consultas profesionales, etc.
Los usuarios servicios profesionales se registran: 
Cantidad de servicios servicios profesionales (B30) y Número de usuarios servicios profesionales (H30)</t>
  </si>
  <si>
    <t>TOTAL USUARIOS
El total usuarios se registra en celda H33 y, mediante fórmula suma las celdas H con información.</t>
  </si>
  <si>
    <t>G. AUDIENCIAS REMOTAS
Las audiencias remotas son aquellas interacciones, visitantes de las publicaciones digitales que se realizan en sitios web o redes sociales.   En la planilla se debe registrar el número de usuarios/visitantes de acuerdo a la plataforma en que se publique la prestación virtual.  Para el rescate de este dato, se debe guiar por las instrucciones que se encuentran en el archivo  MÉTRICAS AUDIENCIAS DIGITALES.</t>
  </si>
  <si>
    <t>3.-  El formulario consta de la hoja Instrucciones, una de resumen y una para cada mes.</t>
  </si>
  <si>
    <t>4.-  La hoja RESUMEN tiene fórmulas que suman los datos registrados en cada uno de los meses.  De igual manera existen fórmulas en las hojas mensuales.
Las hojas se encuentran protegidas para evitar manipular las fórmulas.</t>
  </si>
  <si>
    <t>5.- Para la medición de audiencias, se envía adjunto un documento en Word.</t>
  </si>
  <si>
    <t>ANEXO 2</t>
  </si>
  <si>
    <t xml:space="preserve">FORMULARIO ESTADÍSTICO </t>
  </si>
  <si>
    <t xml:space="preserve"> IDENTIFICACION TIPO DE USUARIOS</t>
  </si>
  <si>
    <t xml:space="preserve">MUSEO </t>
  </si>
  <si>
    <t>SITIO MEMORIA</t>
  </si>
  <si>
    <t>ARCHIVO</t>
  </si>
  <si>
    <t>NOMBRE MUSEO</t>
  </si>
  <si>
    <t>AÑO</t>
  </si>
  <si>
    <t>A.    USUARIOS INDIVIDUALES EXHIBICIONES</t>
  </si>
  <si>
    <t>Con entrada completa</t>
  </si>
  <si>
    <t>Con entrada rebajada</t>
  </si>
  <si>
    <t>Liberados</t>
  </si>
  <si>
    <t>Total usuarios individuales</t>
  </si>
  <si>
    <t>B.     USUARIOS COLECTIVOS EXHIBICIONES</t>
  </si>
  <si>
    <t>N° Delegaciones</t>
  </si>
  <si>
    <t>N° Usuarios escolares</t>
  </si>
  <si>
    <t>N° Usuarios de otras instituciones</t>
  </si>
  <si>
    <t>Total usuarios colectivos</t>
  </si>
  <si>
    <t xml:space="preserve">  </t>
  </si>
  <si>
    <t>C.     USUARIOS BIBLIOTECA O CENTRO DOCUMENTACION</t>
  </si>
  <si>
    <t>Estudiantes</t>
  </si>
  <si>
    <t>Adultos</t>
  </si>
  <si>
    <t>Títulos pedidos</t>
  </si>
  <si>
    <t>Total usuarios biblioteca</t>
  </si>
  <si>
    <t xml:space="preserve">D.         USUARIOS ACTIVIDADES DE EXTENSIÓN </t>
  </si>
  <si>
    <t>Cantidad de actividades de extensión</t>
  </si>
  <si>
    <t>Cantidad de usuarios por actividades de extensión</t>
  </si>
  <si>
    <t>E.       USUARIOS SERVICIOS PROFESIONALES</t>
  </si>
  <si>
    <t>Cantidad de servicios profesionales</t>
  </si>
  <si>
    <t>Cantidad de usuarios por servicios profesionales</t>
  </si>
  <si>
    <t xml:space="preserve">F.     TOTAL USUARIOS </t>
  </si>
  <si>
    <t>G. AUDIENCIAS REMOTAS</t>
  </si>
  <si>
    <t>Cantidad de usuarios del sitio web</t>
  </si>
  <si>
    <t>Alcance de publicaciones de Facebook</t>
  </si>
  <si>
    <t>Cantidad de cuentas alcanzadas por publicaciones de Instagram</t>
  </si>
  <si>
    <t>Cantidad de usuarios únicos de Youtube</t>
  </si>
  <si>
    <t>Cantidad de impresiones en cuenta de Twitter</t>
  </si>
  <si>
    <t>MUSEO DE LA MEMORIA Y LOS DD.HH.</t>
  </si>
  <si>
    <t>ENERO</t>
  </si>
  <si>
    <t>MES</t>
  </si>
  <si>
    <t>Febrero</t>
  </si>
  <si>
    <t>MARZO</t>
  </si>
  <si>
    <t>ABRIL</t>
  </si>
  <si>
    <t>Mayo</t>
  </si>
  <si>
    <t>Junio</t>
  </si>
  <si>
    <t>JULIO</t>
  </si>
  <si>
    <t xml:space="preserve">AGOSTO </t>
  </si>
  <si>
    <t>SEPTIEMBRE</t>
  </si>
  <si>
    <t>OCTUBRE</t>
  </si>
  <si>
    <t>NOVIEMBRE</t>
  </si>
  <si>
    <t>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</si>
</sst>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9"/>
      <color theme="1"/>
      <name val="Calibri"/>
      <family val="2"/>
    </font>
    <font>
      <sz val="9"/>
      <color rgb="FF000000"/>
      <name val="Calibri"/>
      <family val="2"/>
    </font>
    <font>
      <sz val="9"/>
      <color theme="1"/>
      <name val="Calibri"/>
      <family val="2"/>
    </font>
    <font>
      <b/>
      <sz val="9"/>
      <color rgb="FF000000"/>
      <name val="Calibri"/>
      <family val="2"/>
    </font>
    <font>
      <b/>
      <sz val="11"/>
      <color theme="1"/>
      <name val="Calibri"/>
      <family val="2"/>
    </font>
    <font>
      <sz val="9"/>
      <color indexed="81"/>
      <name val="Tahoma"/>
      <family val="2"/>
    </font>
    <font>
      <b/>
      <sz val="9"/>
      <color indexed="81"/>
      <name val="Tahoma"/>
      <family val="2"/>
    </font>
    <font>
      <sz val="10"/>
      <color theme="1"/>
      <name val="Calibri"/>
      <family val="2"/>
      <scheme val="minor"/>
    </font>
    <font>
      <sz val="10"/>
      <color theme="1"/>
      <name val="Calibri"/>
      <family val="2"/>
    </font>
    <font>
      <b/>
      <sz val="10"/>
      <color theme="1"/>
      <name val="Calibri"/>
      <family val="2"/>
      <scheme val="minor"/>
    </font>
    <font>
      <sz val="11"/>
      <color theme="1"/>
      <name val="Calibri"/>
      <family val="2"/>
    </font>
  </fonts>
  <fills count="3">
    <fill>
      <patternFill patternType="none"/>
    </fill>
    <fill>
      <patternFill patternType="gray125"/>
    </fill>
    <fill>
      <patternFill patternType="solid">
        <fgColor theme="7" tint="0.79998168889431442"/>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84">
    <xf numFmtId="0" fontId="0" fillId="0" borderId="0" xfId="0"/>
    <xf numFmtId="0" fontId="2" fillId="0" borderId="2" xfId="0" applyFont="1" applyBorder="1" applyAlignment="1">
      <alignment vertical="center"/>
    </xf>
    <xf numFmtId="0" fontId="2" fillId="0" borderId="3" xfId="0" applyFont="1" applyBorder="1" applyAlignment="1">
      <alignment vertical="center"/>
    </xf>
    <xf numFmtId="0" fontId="3" fillId="0" borderId="9" xfId="0" applyFont="1" applyBorder="1" applyAlignment="1">
      <alignment horizontal="center" vertical="center"/>
    </xf>
    <xf numFmtId="0" fontId="2" fillId="0" borderId="4" xfId="0" applyFont="1" applyBorder="1" applyAlignment="1">
      <alignment vertical="center"/>
    </xf>
    <xf numFmtId="0" fontId="3" fillId="0" borderId="5" xfId="0" applyFont="1" applyBorder="1" applyAlignment="1">
      <alignment horizontal="center" vertical="center"/>
    </xf>
    <xf numFmtId="0" fontId="3" fillId="0" borderId="4" xfId="0" applyFont="1" applyBorder="1" applyAlignment="1">
      <alignment horizontal="left" vertical="center" indent="2"/>
    </xf>
    <xf numFmtId="0" fontId="3" fillId="0" borderId="4" xfId="0" applyFont="1" applyBorder="1" applyAlignment="1">
      <alignment horizontal="justify" vertical="center"/>
    </xf>
    <xf numFmtId="0" fontId="2" fillId="0" borderId="9" xfId="0" applyFont="1" applyBorder="1" applyAlignment="1">
      <alignment vertical="center"/>
    </xf>
    <xf numFmtId="0" fontId="2" fillId="0" borderId="9" xfId="0" applyFont="1" applyBorder="1" applyAlignment="1">
      <alignment horizontal="right" vertical="center" wrapText="1"/>
    </xf>
    <xf numFmtId="0" fontId="2" fillId="0" borderId="4" xfId="0" applyFont="1" applyBorder="1" applyAlignment="1">
      <alignment vertical="center" wrapText="1"/>
    </xf>
    <xf numFmtId="0" fontId="2" fillId="0" borderId="9" xfId="0" applyFont="1" applyBorder="1" applyAlignment="1">
      <alignment horizontal="right" vertical="center"/>
    </xf>
    <xf numFmtId="0" fontId="3" fillId="0" borderId="6"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vertical="center" wrapText="1"/>
    </xf>
    <xf numFmtId="0" fontId="4" fillId="0" borderId="4" xfId="0" applyFont="1" applyBorder="1" applyAlignment="1">
      <alignment vertical="center"/>
    </xf>
    <xf numFmtId="0" fontId="3" fillId="0" borderId="0" xfId="0" applyFont="1" applyAlignment="1">
      <alignment horizontal="center" vertical="center"/>
    </xf>
    <xf numFmtId="0" fontId="0" fillId="0" borderId="0" xfId="0" applyAlignment="1">
      <alignment vertical="top"/>
    </xf>
    <xf numFmtId="0" fontId="2" fillId="0" borderId="5" xfId="0" applyFont="1" applyBorder="1" applyAlignment="1">
      <alignment vertical="center" wrapText="1"/>
    </xf>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8" xfId="0" applyFont="1" applyFill="1" applyBorder="1" applyAlignment="1">
      <alignment horizontal="right" vertical="center"/>
    </xf>
    <xf numFmtId="0" fontId="2" fillId="0" borderId="1" xfId="0" applyFont="1" applyBorder="1" applyAlignment="1">
      <alignment vertical="center"/>
    </xf>
    <xf numFmtId="0" fontId="2" fillId="0" borderId="0" xfId="0" applyFont="1" applyAlignment="1">
      <alignment vertical="center"/>
    </xf>
    <xf numFmtId="0" fontId="2" fillId="0" borderId="5" xfId="0" applyFont="1" applyBorder="1" applyAlignment="1">
      <alignment vertical="center"/>
    </xf>
    <xf numFmtId="0" fontId="8" fillId="0" borderId="0" xfId="0" applyFont="1" applyAlignment="1">
      <alignment horizontal="center" vertical="top" wrapText="1"/>
    </xf>
    <xf numFmtId="0" fontId="8" fillId="0" borderId="0" xfId="0" applyFont="1" applyAlignment="1">
      <alignment horizontal="center" wrapText="1"/>
    </xf>
    <xf numFmtId="0" fontId="9" fillId="0" borderId="4" xfId="0" applyFont="1" applyBorder="1" applyAlignment="1">
      <alignment horizontal="center" vertical="center" wrapText="1"/>
    </xf>
    <xf numFmtId="0" fontId="8" fillId="0" borderId="5" xfId="0" applyFont="1" applyBorder="1" applyAlignment="1">
      <alignment horizontal="center" vertical="top" wrapText="1"/>
    </xf>
    <xf numFmtId="0" fontId="8" fillId="0" borderId="4" xfId="0" applyFont="1" applyBorder="1" applyAlignment="1">
      <alignment horizontal="center" vertical="top" wrapText="1"/>
    </xf>
    <xf numFmtId="0" fontId="8" fillId="0" borderId="0" xfId="0" applyFont="1" applyAlignment="1">
      <alignment horizontal="center"/>
    </xf>
    <xf numFmtId="0" fontId="8" fillId="0" borderId="5" xfId="0" applyFont="1" applyBorder="1" applyAlignment="1">
      <alignment horizontal="center" wrapText="1"/>
    </xf>
    <xf numFmtId="0" fontId="2" fillId="0" borderId="10" xfId="0" applyFont="1" applyBorder="1" applyAlignment="1">
      <alignment vertical="center"/>
    </xf>
    <xf numFmtId="0" fontId="0" fillId="0" borderId="12" xfId="0" applyBorder="1"/>
    <xf numFmtId="0" fontId="2" fillId="0" borderId="11" xfId="0" applyFont="1" applyBorder="1" applyAlignment="1">
      <alignment vertical="center"/>
    </xf>
    <xf numFmtId="0" fontId="10" fillId="0" borderId="1" xfId="0" applyFont="1"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10" xfId="0" applyBorder="1"/>
    <xf numFmtId="0" fontId="0" fillId="0" borderId="11" xfId="0" applyBorder="1"/>
    <xf numFmtId="0" fontId="11" fillId="0" borderId="0" xfId="0" applyFont="1" applyAlignment="1">
      <alignment horizontal="justify" vertical="center" wrapText="1"/>
    </xf>
    <xf numFmtId="0" fontId="0" fillId="0" borderId="0" xfId="0" applyAlignment="1">
      <alignment wrapText="1"/>
    </xf>
    <xf numFmtId="0" fontId="3" fillId="0" borderId="0" xfId="0" applyFont="1" applyAlignment="1">
      <alignment vertical="center" wrapText="1"/>
    </xf>
    <xf numFmtId="0" fontId="8" fillId="0" borderId="1" xfId="0" applyFont="1" applyBorder="1" applyAlignment="1">
      <alignment horizontal="center" vertical="top" wrapText="1"/>
    </xf>
    <xf numFmtId="0" fontId="8" fillId="0" borderId="13" xfId="0" applyFont="1" applyBorder="1" applyAlignment="1">
      <alignment horizontal="center" vertical="top" wrapText="1"/>
    </xf>
    <xf numFmtId="0" fontId="8" fillId="0" borderId="15" xfId="0" applyFont="1" applyBorder="1" applyAlignment="1">
      <alignment horizontal="center" vertical="top"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5" xfId="0" applyFont="1" applyBorder="1" applyAlignment="1">
      <alignment horizontal="center" vertical="center" wrapText="1"/>
    </xf>
    <xf numFmtId="0" fontId="0" fillId="0" borderId="0" xfId="0" applyAlignment="1">
      <alignment horizontal="center"/>
    </xf>
    <xf numFmtId="0" fontId="3" fillId="0" borderId="6"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0" fillId="0" borderId="0" xfId="0" applyProtection="1">
      <protection locked="0"/>
    </xf>
    <xf numFmtId="0" fontId="3" fillId="0" borderId="9" xfId="0"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0" fontId="2" fillId="0" borderId="5" xfId="0" applyFont="1" applyBorder="1" applyAlignment="1" applyProtection="1">
      <alignment vertical="center"/>
      <protection locked="0"/>
    </xf>
    <xf numFmtId="0" fontId="2" fillId="0" borderId="8" xfId="0" applyFont="1" applyBorder="1" applyAlignment="1" applyProtection="1">
      <alignment vertical="center"/>
      <protection locked="0"/>
    </xf>
    <xf numFmtId="0" fontId="2" fillId="0" borderId="0" xfId="0" applyFont="1" applyAlignment="1" applyProtection="1">
      <alignment vertical="center" wrapText="1"/>
      <protection locked="0"/>
    </xf>
    <xf numFmtId="0" fontId="2" fillId="0" borderId="14" xfId="0" applyFont="1" applyBorder="1" applyAlignment="1" applyProtection="1">
      <alignment vertical="center"/>
      <protection locked="0"/>
    </xf>
    <xf numFmtId="0" fontId="2" fillId="0" borderId="9" xfId="0" applyFont="1" applyBorder="1" applyAlignment="1" applyProtection="1">
      <alignment horizontal="right" vertical="center"/>
      <protection locked="0"/>
    </xf>
    <xf numFmtId="0" fontId="0" fillId="0" borderId="9" xfId="0" applyBorder="1" applyProtection="1">
      <protection locked="0"/>
    </xf>
    <xf numFmtId="0" fontId="8" fillId="0" borderId="0" xfId="0" applyFont="1" applyAlignment="1" applyProtection="1">
      <alignment horizontal="center" vertical="top" wrapText="1"/>
      <protection locked="0"/>
    </xf>
    <xf numFmtId="0" fontId="8" fillId="0" borderId="0" xfId="0" applyFont="1" applyAlignment="1" applyProtection="1">
      <alignment horizontal="center" wrapText="1"/>
      <protection locked="0"/>
    </xf>
    <xf numFmtId="0" fontId="3" fillId="0" borderId="6" xfId="0" applyFont="1" applyBorder="1" applyAlignment="1" applyProtection="1">
      <alignment horizontal="left" vertical="center"/>
      <protection locked="0"/>
    </xf>
    <xf numFmtId="3" fontId="2" fillId="0" borderId="9" xfId="0" applyNumberFormat="1" applyFont="1" applyBorder="1" applyAlignment="1" applyProtection="1">
      <alignment vertical="center"/>
      <protection locked="0"/>
    </xf>
    <xf numFmtId="3" fontId="2" fillId="0" borderId="9" xfId="0" applyNumberFormat="1" applyFont="1" applyBorder="1" applyAlignment="1">
      <alignment horizontal="right" vertical="center" wrapText="1"/>
    </xf>
    <xf numFmtId="0" fontId="5" fillId="0" borderId="0" xfId="0" applyFont="1" applyAlignment="1">
      <alignment horizontal="center" vertical="center"/>
    </xf>
    <xf numFmtId="0" fontId="1" fillId="0" borderId="0" xfId="0" applyFont="1" applyAlignment="1">
      <alignment horizontal="center" vertical="center"/>
    </xf>
    <xf numFmtId="0" fontId="5" fillId="2" borderId="6" xfId="0" applyFont="1" applyFill="1" applyBorder="1" applyAlignment="1">
      <alignment horizontal="left" vertical="center" indent="2"/>
    </xf>
    <xf numFmtId="0" fontId="5" fillId="2" borderId="7" xfId="0" applyFont="1" applyFill="1" applyBorder="1" applyAlignment="1">
      <alignment horizontal="left" vertical="center" indent="2"/>
    </xf>
    <xf numFmtId="0" fontId="5" fillId="0" borderId="10" xfId="0" applyFont="1" applyBorder="1" applyAlignment="1">
      <alignment vertical="center"/>
    </xf>
    <xf numFmtId="0" fontId="5" fillId="0" borderId="0" xfId="0" applyFont="1" applyAlignment="1">
      <alignment vertical="center"/>
    </xf>
    <xf numFmtId="0" fontId="5" fillId="0" borderId="12" xfId="0" applyFont="1" applyBorder="1" applyAlignment="1">
      <alignment vertical="center"/>
    </xf>
    <xf numFmtId="0" fontId="2" fillId="0" borderId="1" xfId="0" applyFont="1" applyBorder="1" applyAlignment="1">
      <alignment vertical="center"/>
    </xf>
    <xf numFmtId="0" fontId="2" fillId="0" borderId="0" xfId="0" applyFont="1" applyAlignment="1">
      <alignment vertical="center"/>
    </xf>
    <xf numFmtId="0" fontId="1" fillId="0" borderId="4" xfId="0" applyFont="1" applyBorder="1" applyAlignment="1">
      <alignment horizontal="left" vertical="center" indent="2"/>
    </xf>
    <xf numFmtId="0" fontId="1" fillId="0" borderId="0" xfId="0" applyFont="1" applyAlignment="1">
      <alignment horizontal="left" vertical="center" indent="2"/>
    </xf>
    <xf numFmtId="0" fontId="1" fillId="0" borderId="5" xfId="0" applyFont="1" applyBorder="1" applyAlignment="1">
      <alignment horizontal="left" vertical="center" indent="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0"/>
  <sheetViews>
    <sheetView topLeftCell="A10" workbookViewId="0">
      <selection activeCell="C24" sqref="C24"/>
    </sheetView>
  </sheetViews>
  <sheetFormatPr baseColWidth="10" defaultColWidth="11.42578125" defaultRowHeight="15" x14ac:dyDescent="0.25"/>
  <cols>
    <col min="1" max="1" width="79.7109375" customWidth="1"/>
  </cols>
  <sheetData>
    <row r="1" spans="1:1" x14ac:dyDescent="0.25">
      <c r="A1" s="54" t="s">
        <v>0</v>
      </c>
    </row>
    <row r="2" spans="1:1" ht="75" x14ac:dyDescent="0.25">
      <c r="A2" s="44" t="s">
        <v>1</v>
      </c>
    </row>
    <row r="3" spans="1:1" x14ac:dyDescent="0.25">
      <c r="A3" t="s">
        <v>2</v>
      </c>
    </row>
    <row r="4" spans="1:1" ht="103.5" customHeight="1" x14ac:dyDescent="0.25">
      <c r="A4" s="43" t="s">
        <v>3</v>
      </c>
    </row>
    <row r="6" spans="1:1" ht="120" x14ac:dyDescent="0.25">
      <c r="A6" s="44" t="s">
        <v>4</v>
      </c>
    </row>
    <row r="8" spans="1:1" ht="96" customHeight="1" x14ac:dyDescent="0.25">
      <c r="A8" s="44" t="s">
        <v>5</v>
      </c>
    </row>
    <row r="10" spans="1:1" ht="120" x14ac:dyDescent="0.25">
      <c r="A10" s="44" t="s">
        <v>6</v>
      </c>
    </row>
    <row r="12" spans="1:1" ht="120" x14ac:dyDescent="0.25">
      <c r="A12" s="44" t="s">
        <v>7</v>
      </c>
    </row>
    <row r="14" spans="1:1" ht="45" x14ac:dyDescent="0.25">
      <c r="A14" s="44" t="s">
        <v>8</v>
      </c>
    </row>
    <row r="16" spans="1:1" ht="90" x14ac:dyDescent="0.25">
      <c r="A16" s="44" t="s">
        <v>9</v>
      </c>
    </row>
    <row r="18" spans="1:1" x14ac:dyDescent="0.25">
      <c r="A18" t="s">
        <v>10</v>
      </c>
    </row>
    <row r="19" spans="1:1" ht="45" x14ac:dyDescent="0.25">
      <c r="A19" s="44" t="s">
        <v>11</v>
      </c>
    </row>
    <row r="20" spans="1:1" x14ac:dyDescent="0.25">
      <c r="A20" t="s">
        <v>12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41"/>
  <sheetViews>
    <sheetView topLeftCell="A32" workbookViewId="0">
      <selection activeCell="O43" sqref="O43"/>
    </sheetView>
  </sheetViews>
  <sheetFormatPr baseColWidth="10" defaultColWidth="11.42578125" defaultRowHeight="15" x14ac:dyDescent="0.25"/>
  <cols>
    <col min="1" max="1" width="4.28515625" customWidth="1"/>
    <col min="2" max="3" width="13.28515625" customWidth="1"/>
    <col min="6" max="6" width="13.140625" customWidth="1"/>
    <col min="8" max="8" width="12.5703125" customWidth="1"/>
  </cols>
  <sheetData>
    <row r="2" spans="2:8" x14ac:dyDescent="0.25">
      <c r="B2" s="72" t="s">
        <v>13</v>
      </c>
      <c r="C2" s="72"/>
      <c r="D2" s="72"/>
      <c r="E2" s="72"/>
      <c r="F2" s="72"/>
      <c r="G2" s="72"/>
      <c r="H2" s="72"/>
    </row>
    <row r="3" spans="2:8" x14ac:dyDescent="0.25">
      <c r="B3" s="73" t="s">
        <v>14</v>
      </c>
      <c r="C3" s="73"/>
      <c r="D3" s="73"/>
      <c r="E3" s="73"/>
      <c r="F3" s="73"/>
      <c r="G3" s="73"/>
      <c r="H3" s="73"/>
    </row>
    <row r="4" spans="2:8" ht="15.75" thickBot="1" x14ac:dyDescent="0.3"/>
    <row r="5" spans="2:8" x14ac:dyDescent="0.25">
      <c r="B5" s="23"/>
      <c r="C5" s="1"/>
      <c r="D5" s="1"/>
      <c r="E5" s="1"/>
      <c r="F5" s="1"/>
      <c r="G5" s="1"/>
      <c r="H5" s="2"/>
    </row>
    <row r="6" spans="2:8" ht="15.75" thickBot="1" x14ac:dyDescent="0.3">
      <c r="B6" s="76" t="s">
        <v>15</v>
      </c>
      <c r="C6" s="77"/>
      <c r="D6" s="78"/>
      <c r="H6" s="25"/>
    </row>
    <row r="7" spans="2:8" ht="21.75" customHeight="1" thickBot="1" x14ac:dyDescent="0.3">
      <c r="B7" s="12" t="s">
        <v>16</v>
      </c>
      <c r="C7" s="13" t="s">
        <v>17</v>
      </c>
      <c r="D7" s="14" t="s">
        <v>18</v>
      </c>
      <c r="H7" s="3"/>
    </row>
    <row r="8" spans="2:8" x14ac:dyDescent="0.25">
      <c r="B8" s="79" t="s">
        <v>19</v>
      </c>
      <c r="C8" s="80"/>
      <c r="F8" s="17"/>
      <c r="H8" s="5" t="s">
        <v>20</v>
      </c>
    </row>
    <row r="9" spans="2:8" x14ac:dyDescent="0.25">
      <c r="B9" s="81" t="s">
        <v>21</v>
      </c>
      <c r="C9" s="82"/>
      <c r="D9" s="82"/>
      <c r="E9" s="82"/>
      <c r="H9" s="25"/>
    </row>
    <row r="10" spans="2:8" ht="15.75" thickBot="1" x14ac:dyDescent="0.3">
      <c r="B10" s="7"/>
      <c r="H10" s="25"/>
    </row>
    <row r="11" spans="2:8" ht="15.75" thickBot="1" x14ac:dyDescent="0.3">
      <c r="B11" s="8">
        <f>enero!B11+febrero!B11+marzo!B11+abril!B11+mayo!B11+junio!B11+julio!B11+agosto!B11+septiembre!B11+octubre!B11+noviembre!B11+diciembre!B11</f>
        <v>72357</v>
      </c>
      <c r="C11" s="25"/>
      <c r="D11" s="8">
        <f>enero!D11+febrero!D11+marzo!D11+abril!D11+mayo!D11+junio!D11+julio!D11+agosto!D11+septiembre!D11+octubre!D11+noviembre!D11+diciembre!D11</f>
        <v>0</v>
      </c>
      <c r="F11" s="8">
        <f>enero!F11+febrero!F11+marzo!F11+abril!F11+mayo!F11+junio!F11+julio!F11+agosto!F11+septiembre!F11+octubre!F11+noviembre!F11+diciembre!F11</f>
        <v>0</v>
      </c>
      <c r="H11" s="9">
        <f>B11+D11+F11</f>
        <v>72357</v>
      </c>
    </row>
    <row r="12" spans="2:8" ht="25.5" x14ac:dyDescent="0.25">
      <c r="B12" s="10" t="s">
        <v>22</v>
      </c>
      <c r="D12" s="15" t="s">
        <v>23</v>
      </c>
      <c r="F12" s="24" t="s">
        <v>24</v>
      </c>
      <c r="H12" s="29" t="s">
        <v>25</v>
      </c>
    </row>
    <row r="13" spans="2:8" x14ac:dyDescent="0.25">
      <c r="B13" s="4"/>
      <c r="H13" s="25"/>
    </row>
    <row r="14" spans="2:8" x14ac:dyDescent="0.25">
      <c r="B14" s="81" t="s">
        <v>26</v>
      </c>
      <c r="C14" s="82"/>
      <c r="D14" s="82"/>
      <c r="E14" s="82"/>
      <c r="H14" s="25"/>
    </row>
    <row r="15" spans="2:8" ht="15.75" thickBot="1" x14ac:dyDescent="0.3">
      <c r="B15" s="4"/>
      <c r="H15" s="25"/>
    </row>
    <row r="16" spans="2:8" ht="15.75" thickBot="1" x14ac:dyDescent="0.3">
      <c r="B16" s="8">
        <f>enero!B16+febrero!B16+marzo!B16+abril!B16+mayo!B16+junio!B16+julio!B16+agosto!B16+septiembre!B16+octubre!B16+noviembre!B16+diciembre!B16</f>
        <v>431</v>
      </c>
      <c r="D16" s="8">
        <f>enero!D16+febrero!D16+marzo!D16+abril!D16+mayo!D16+junio!D16+julio!D16+agosto!D16+septiembre!D16+octubre!D16+noviembre!D16+diciembre!D16</f>
        <v>7466</v>
      </c>
      <c r="E16" s="15"/>
      <c r="F16" s="8">
        <f>enero!F16+febrero!F16+marzo!F16+abril!F16+mayo!F16+junio!F16+julio!F16+agosto!F16+septiembre!F16+octubre!F16+noviembre!F16+diciembre!F16</f>
        <v>1200</v>
      </c>
      <c r="G16" s="15"/>
      <c r="H16" s="8">
        <f>D16+F16</f>
        <v>8666</v>
      </c>
    </row>
    <row r="17" spans="2:8" ht="38.25" x14ac:dyDescent="0.25">
      <c r="B17" s="28" t="s">
        <v>27</v>
      </c>
      <c r="D17" s="51" t="s">
        <v>28</v>
      </c>
      <c r="E17" s="45"/>
      <c r="F17" s="51" t="s">
        <v>29</v>
      </c>
      <c r="G17" s="45"/>
      <c r="H17" s="29" t="s">
        <v>30</v>
      </c>
    </row>
    <row r="18" spans="2:8" x14ac:dyDescent="0.25">
      <c r="B18" s="6" t="s">
        <v>31</v>
      </c>
      <c r="H18" s="25"/>
    </row>
    <row r="19" spans="2:8" x14ac:dyDescent="0.25">
      <c r="B19" s="81" t="s">
        <v>32</v>
      </c>
      <c r="C19" s="82"/>
      <c r="D19" s="82"/>
      <c r="E19" s="82"/>
      <c r="H19" s="25"/>
    </row>
    <row r="20" spans="2:8" ht="15.75" thickBot="1" x14ac:dyDescent="0.3">
      <c r="B20" s="4"/>
      <c r="H20" s="25"/>
    </row>
    <row r="21" spans="2:8" ht="15.75" thickBot="1" x14ac:dyDescent="0.3">
      <c r="B21" s="8">
        <f>enero!B21+febrero!B21+marzo!B21+abril!B21+mayo!B21+junio!B21+julio!B21+agosto!B21+septiembre!B21+octubre!B21+noviembre!B21+diciembre!B21</f>
        <v>261</v>
      </c>
      <c r="D21" s="8">
        <f>enero!D21+febrero!D21+marzo!D21+abril!D21+mayo!D21+junio!D21+julio!D21+agosto!D21+septiembre!D21+octubre!D21+noviembre!D21+diciembre!D21</f>
        <v>374</v>
      </c>
      <c r="F21" s="8">
        <f>enero!F21+febrero!F21+marzo!F21+abril!F21+mayo!F21+junio!F21+julio!F21+agosto!F21+septiembre!F21+octubre!F21+noviembre!F21+diciembre!F21</f>
        <v>289</v>
      </c>
      <c r="H21" s="11">
        <f>D21+B21</f>
        <v>635</v>
      </c>
    </row>
    <row r="22" spans="2:8" ht="25.5" x14ac:dyDescent="0.25">
      <c r="B22" s="4" t="s">
        <v>33</v>
      </c>
      <c r="C22" s="18"/>
      <c r="D22" s="24" t="s">
        <v>34</v>
      </c>
      <c r="E22" s="18"/>
      <c r="F22" s="24" t="s">
        <v>35</v>
      </c>
      <c r="G22" s="24"/>
      <c r="H22" s="52" t="s">
        <v>36</v>
      </c>
    </row>
    <row r="23" spans="2:8" x14ac:dyDescent="0.25">
      <c r="B23" s="16"/>
      <c r="C23" s="18"/>
      <c r="D23" s="24"/>
      <c r="E23" s="18"/>
      <c r="F23" s="24"/>
      <c r="G23" s="24"/>
      <c r="H23" s="19"/>
    </row>
    <row r="24" spans="2:8" x14ac:dyDescent="0.25">
      <c r="B24" s="81" t="s">
        <v>37</v>
      </c>
      <c r="C24" s="82"/>
      <c r="D24" s="82"/>
      <c r="E24" s="82"/>
      <c r="F24" s="82"/>
      <c r="G24" s="82"/>
      <c r="H24" s="83"/>
    </row>
    <row r="25" spans="2:8" ht="15.75" thickBot="1" x14ac:dyDescent="0.3">
      <c r="B25" s="4"/>
      <c r="H25" s="25"/>
    </row>
    <row r="26" spans="2:8" ht="15.75" thickBot="1" x14ac:dyDescent="0.3">
      <c r="B26" s="8">
        <f>enero!B26+febrero!B26+marzo!B26+abril!B26+mayo!B26+junio!B26+julio!B26+agosto!B26+septiembre!B26+octubre!B26+noviembre!B26+diciembre!B26</f>
        <v>146</v>
      </c>
      <c r="H26" s="8">
        <f>enero!H26+febrero!H26+marzo!H26+abril!H26+mayo!H26+junio!H26+julio!H26+agosto!H26+septiembre!H26+octubre!H26+noviembre!H26+diciembre!H26</f>
        <v>6941</v>
      </c>
    </row>
    <row r="27" spans="2:8" ht="51" x14ac:dyDescent="0.25">
      <c r="B27" s="28" t="s">
        <v>38</v>
      </c>
      <c r="G27" s="27"/>
      <c r="H27" s="29" t="s">
        <v>39</v>
      </c>
    </row>
    <row r="28" spans="2:8" x14ac:dyDescent="0.25">
      <c r="B28" s="81" t="s">
        <v>40</v>
      </c>
      <c r="C28" s="82"/>
      <c r="D28" s="82"/>
      <c r="E28" s="82"/>
      <c r="F28" s="82"/>
      <c r="G28" s="82"/>
      <c r="H28" s="83"/>
    </row>
    <row r="29" spans="2:8" ht="15.75" thickBot="1" x14ac:dyDescent="0.3">
      <c r="B29" s="28"/>
      <c r="E29" s="26"/>
      <c r="F29" s="27"/>
      <c r="G29" s="27"/>
      <c r="H29" s="29"/>
    </row>
    <row r="30" spans="2:8" ht="15.75" thickBot="1" x14ac:dyDescent="0.3">
      <c r="B30" s="8">
        <f>enero!B30+febrero!B30+marzo!B30+abril!B30+mayo!B30+junio!B30+julio!B30+agosto!B30+septiembre!B30+octubre!B30+noviembre!B30+diciembre!B30</f>
        <v>0</v>
      </c>
      <c r="E30" s="26"/>
      <c r="F30" s="27"/>
      <c r="G30" s="27"/>
      <c r="H30" s="8">
        <f>enero!H30+febrero!H30+marzo!H30+abril!H30+mayo!H30+junio!H30+julio!H30+agosto!H30+septiembre!H30+octubre!H30+noviembre!H30+diciembre!H30</f>
        <v>0</v>
      </c>
    </row>
    <row r="31" spans="2:8" ht="51.75" x14ac:dyDescent="0.25">
      <c r="B31" s="30" t="s">
        <v>41</v>
      </c>
      <c r="D31" s="26"/>
      <c r="E31" s="27"/>
      <c r="F31" s="31"/>
      <c r="G31" s="27"/>
      <c r="H31" s="32" t="s">
        <v>42</v>
      </c>
    </row>
    <row r="32" spans="2:8" ht="15.75" thickBot="1" x14ac:dyDescent="0.3">
      <c r="B32" s="33"/>
      <c r="C32" s="34"/>
      <c r="D32" s="34"/>
      <c r="E32" s="34"/>
      <c r="F32" s="34"/>
      <c r="G32" s="34"/>
      <c r="H32" s="35"/>
    </row>
    <row r="33" spans="2:8" ht="25.5" customHeight="1" thickBot="1" x14ac:dyDescent="0.3">
      <c r="B33" s="74" t="s">
        <v>43</v>
      </c>
      <c r="C33" s="75"/>
      <c r="D33" s="75"/>
      <c r="E33" s="20"/>
      <c r="F33" s="20"/>
      <c r="G33" s="21"/>
      <c r="H33" s="22">
        <f>H11+H16+H21+H26+H30</f>
        <v>88599</v>
      </c>
    </row>
    <row r="34" spans="2:8" ht="15.75" thickBot="1" x14ac:dyDescent="0.3"/>
    <row r="35" spans="2:8" x14ac:dyDescent="0.25">
      <c r="B35" s="36" t="s">
        <v>44</v>
      </c>
      <c r="C35" s="37"/>
      <c r="D35" s="37"/>
      <c r="E35" s="37"/>
      <c r="F35" s="37"/>
      <c r="G35" s="37"/>
      <c r="H35" s="38"/>
    </row>
    <row r="36" spans="2:8" ht="15.75" thickBot="1" x14ac:dyDescent="0.3">
      <c r="B36" s="39"/>
      <c r="H36" s="40"/>
    </row>
    <row r="37" spans="2:8" ht="15.75" thickBot="1" x14ac:dyDescent="0.3">
      <c r="B37" s="8">
        <f>enero!B37+febrero!B37+marzo!B37+abril!B37+mayo!B37+junio!B37+julio!B37+agosto!B37+septiembre!B37+octubre!B37+noviembre!B37+diciembre!B37</f>
        <v>71798</v>
      </c>
      <c r="C37" s="8">
        <f>enero!C37+febrero!C37+marzo!C37+abril!C37+mayo!C37+junio!C37+julio!C37+agosto!C37+septiembre!C37+octubre!C37+noviembre!C37+diciembre!C37</f>
        <v>2279131</v>
      </c>
      <c r="D37" s="8">
        <f>enero!D37+febrero!D37+marzo!D37+abril!D37+mayo!D37+junio!D37+julio!D37+agosto!D37+septiembre!D37+octubre!D37+noviembre!D37+diciembre!D37</f>
        <v>1794468</v>
      </c>
      <c r="E37" s="8">
        <f>enero!E37+febrero!E37+marzo!E37+abril!E37+mayo!E37+junio!E37+julio!E37+agosto!E37+septiembre!E37+octubre!E37+noviembre!E37+diciembre!E37</f>
        <v>65118</v>
      </c>
      <c r="F37" s="8">
        <f>enero!F37+febrero!F37+marzo!F37+abril!F37+mayo!F37+junio!F37+julio!F37+agosto!F37+septiembre!F37+octubre!F37+noviembre!F37+diciembre!F37</f>
        <v>1701100</v>
      </c>
      <c r="G37" s="24"/>
      <c r="H37" s="25"/>
    </row>
    <row r="38" spans="2:8" ht="89.25" x14ac:dyDescent="0.25">
      <c r="B38" s="46" t="s">
        <v>45</v>
      </c>
      <c r="C38" s="26" t="s">
        <v>46</v>
      </c>
      <c r="D38" s="26" t="s">
        <v>47</v>
      </c>
      <c r="E38" s="26" t="s">
        <v>48</v>
      </c>
      <c r="F38" s="26" t="s">
        <v>49</v>
      </c>
      <c r="G38" s="26"/>
      <c r="H38" s="29"/>
    </row>
    <row r="39" spans="2:8" ht="15.75" thickBot="1" x14ac:dyDescent="0.3">
      <c r="B39" s="41"/>
      <c r="C39" s="34"/>
      <c r="D39" s="34"/>
      <c r="E39" s="34"/>
      <c r="F39" s="34"/>
      <c r="G39" s="34"/>
      <c r="H39" s="42"/>
    </row>
    <row r="41" spans="2:8" x14ac:dyDescent="0.25">
      <c r="B41" s="27"/>
    </row>
  </sheetData>
  <sheetProtection password="CDBE" sheet="1" objects="1" scenarios="1"/>
  <mergeCells count="10">
    <mergeCell ref="B2:H2"/>
    <mergeCell ref="B3:H3"/>
    <mergeCell ref="B33:D33"/>
    <mergeCell ref="B6:D6"/>
    <mergeCell ref="B8:C8"/>
    <mergeCell ref="B9:E9"/>
    <mergeCell ref="B14:E14"/>
    <mergeCell ref="B19:E19"/>
    <mergeCell ref="B24:H24"/>
    <mergeCell ref="B28:H28"/>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H41"/>
  <sheetViews>
    <sheetView topLeftCell="B1" workbookViewId="0">
      <selection activeCell="L13" sqref="L13"/>
    </sheetView>
  </sheetViews>
  <sheetFormatPr baseColWidth="10" defaultColWidth="11.42578125" defaultRowHeight="15" x14ac:dyDescent="0.25"/>
  <cols>
    <col min="1" max="1" width="4.28515625" customWidth="1"/>
    <col min="2" max="3" width="13.28515625" customWidth="1"/>
    <col min="6" max="6" width="13.5703125" customWidth="1"/>
    <col min="8" max="8" width="13.42578125" customWidth="1"/>
  </cols>
  <sheetData>
    <row r="2" spans="2:8" x14ac:dyDescent="0.25">
      <c r="B2" s="72" t="s">
        <v>13</v>
      </c>
      <c r="C2" s="72"/>
      <c r="D2" s="72"/>
      <c r="E2" s="72"/>
      <c r="F2" s="72"/>
      <c r="G2" s="72"/>
      <c r="H2" s="72"/>
    </row>
    <row r="3" spans="2:8" x14ac:dyDescent="0.25">
      <c r="B3" s="73" t="s">
        <v>14</v>
      </c>
      <c r="C3" s="73"/>
      <c r="D3" s="73"/>
      <c r="E3" s="73"/>
      <c r="F3" s="73"/>
      <c r="G3" s="73"/>
      <c r="H3" s="73"/>
    </row>
    <row r="4" spans="2:8" ht="15.75" thickBot="1" x14ac:dyDescent="0.3"/>
    <row r="5" spans="2:8" x14ac:dyDescent="0.25">
      <c r="B5" s="23"/>
      <c r="C5" s="1"/>
      <c r="D5" s="1"/>
      <c r="E5" s="1"/>
      <c r="F5" s="1"/>
      <c r="G5" s="1"/>
      <c r="H5" s="2"/>
    </row>
    <row r="6" spans="2:8" ht="15.75" thickBot="1" x14ac:dyDescent="0.3">
      <c r="B6" s="76" t="s">
        <v>15</v>
      </c>
      <c r="C6" s="77"/>
      <c r="D6" s="78"/>
      <c r="H6" s="25"/>
    </row>
    <row r="7" spans="2:8" ht="21.75" customHeight="1" thickBot="1" x14ac:dyDescent="0.3">
      <c r="B7" s="69" t="s">
        <v>50</v>
      </c>
      <c r="C7" s="56"/>
      <c r="D7" s="57"/>
      <c r="E7" s="58"/>
      <c r="F7" s="59" t="s">
        <v>51</v>
      </c>
      <c r="G7" s="58"/>
      <c r="H7" s="59">
        <v>2023</v>
      </c>
    </row>
    <row r="8" spans="2:8" x14ac:dyDescent="0.25">
      <c r="B8" s="79" t="s">
        <v>19</v>
      </c>
      <c r="C8" s="80"/>
      <c r="F8" s="17" t="s">
        <v>52</v>
      </c>
      <c r="H8" s="5" t="s">
        <v>20</v>
      </c>
    </row>
    <row r="9" spans="2:8" x14ac:dyDescent="0.25">
      <c r="B9" s="81" t="s">
        <v>21</v>
      </c>
      <c r="C9" s="82"/>
      <c r="D9" s="82"/>
      <c r="E9" s="82"/>
      <c r="H9" s="25"/>
    </row>
    <row r="10" spans="2:8" x14ac:dyDescent="0.25">
      <c r="B10" s="7"/>
      <c r="H10" s="25"/>
    </row>
    <row r="11" spans="2:8" x14ac:dyDescent="0.25">
      <c r="B11" s="70">
        <v>16062</v>
      </c>
      <c r="C11" s="61"/>
      <c r="D11" s="62"/>
      <c r="E11" s="58"/>
      <c r="F11" s="60"/>
      <c r="H11" s="71">
        <f>B11+D11+F11</f>
        <v>16062</v>
      </c>
    </row>
    <row r="12" spans="2:8" ht="25.5" x14ac:dyDescent="0.25">
      <c r="B12" s="10" t="s">
        <v>22</v>
      </c>
      <c r="D12" s="15" t="s">
        <v>23</v>
      </c>
      <c r="F12" s="24" t="s">
        <v>24</v>
      </c>
      <c r="H12" s="29" t="s">
        <v>25</v>
      </c>
    </row>
    <row r="13" spans="2:8" x14ac:dyDescent="0.25">
      <c r="B13" s="4"/>
      <c r="H13" s="25"/>
    </row>
    <row r="14" spans="2:8" x14ac:dyDescent="0.25">
      <c r="B14" s="81" t="s">
        <v>26</v>
      </c>
      <c r="C14" s="82"/>
      <c r="D14" s="82"/>
      <c r="E14" s="82"/>
      <c r="H14" s="25"/>
    </row>
    <row r="15" spans="2:8" ht="15.75" thickBot="1" x14ac:dyDescent="0.3">
      <c r="B15" s="4"/>
      <c r="H15" s="25"/>
    </row>
    <row r="16" spans="2:8" ht="15.75" thickBot="1" x14ac:dyDescent="0.3">
      <c r="B16" s="60">
        <v>61</v>
      </c>
      <c r="C16" s="58"/>
      <c r="D16" s="60">
        <v>235</v>
      </c>
      <c r="E16" s="63"/>
      <c r="F16" s="60">
        <v>59</v>
      </c>
      <c r="G16" s="15"/>
      <c r="H16" s="8">
        <f>D16+F16</f>
        <v>294</v>
      </c>
    </row>
    <row r="17" spans="2:8" ht="36" x14ac:dyDescent="0.25">
      <c r="B17" s="49" t="s">
        <v>27</v>
      </c>
      <c r="D17" s="50" t="s">
        <v>28</v>
      </c>
      <c r="E17" s="45"/>
      <c r="F17" s="50" t="s">
        <v>29</v>
      </c>
      <c r="G17" s="45"/>
      <c r="H17" s="29" t="s">
        <v>30</v>
      </c>
    </row>
    <row r="18" spans="2:8" x14ac:dyDescent="0.25">
      <c r="B18" s="6" t="s">
        <v>31</v>
      </c>
      <c r="H18" s="25"/>
    </row>
    <row r="19" spans="2:8" x14ac:dyDescent="0.25">
      <c r="B19" s="81" t="s">
        <v>32</v>
      </c>
      <c r="C19" s="82"/>
      <c r="D19" s="82"/>
      <c r="E19" s="82"/>
      <c r="H19" s="25"/>
    </row>
    <row r="20" spans="2:8" ht="15.75" thickBot="1" x14ac:dyDescent="0.3">
      <c r="B20" s="4"/>
      <c r="H20" s="25"/>
    </row>
    <row r="21" spans="2:8" ht="15.75" thickBot="1" x14ac:dyDescent="0.3">
      <c r="B21" s="64">
        <v>14</v>
      </c>
      <c r="C21" s="58"/>
      <c r="D21" s="64">
        <v>38</v>
      </c>
      <c r="E21" s="58"/>
      <c r="F21" s="64">
        <v>17</v>
      </c>
      <c r="H21" s="11">
        <f>B21+D21</f>
        <v>52</v>
      </c>
    </row>
    <row r="22" spans="2:8" ht="25.5" x14ac:dyDescent="0.25">
      <c r="B22" s="23" t="s">
        <v>33</v>
      </c>
      <c r="C22" s="18"/>
      <c r="D22" s="1" t="s">
        <v>34</v>
      </c>
      <c r="E22" s="18"/>
      <c r="F22" s="1" t="s">
        <v>35</v>
      </c>
      <c r="G22" s="15"/>
      <c r="H22" s="29" t="s">
        <v>36</v>
      </c>
    </row>
    <row r="23" spans="2:8" x14ac:dyDescent="0.25">
      <c r="B23" s="16"/>
      <c r="C23" s="18"/>
      <c r="D23" s="24"/>
      <c r="E23" s="18"/>
      <c r="F23" s="24"/>
      <c r="G23" s="24"/>
      <c r="H23" s="19"/>
    </row>
    <row r="24" spans="2:8" x14ac:dyDescent="0.25">
      <c r="B24" s="81" t="s">
        <v>37</v>
      </c>
      <c r="C24" s="82"/>
      <c r="D24" s="82"/>
      <c r="E24" s="82"/>
      <c r="F24" s="82"/>
      <c r="G24" s="82"/>
      <c r="H24" s="83"/>
    </row>
    <row r="25" spans="2:8" ht="15.75" thickBot="1" x14ac:dyDescent="0.3">
      <c r="B25" s="4"/>
      <c r="H25" s="25"/>
    </row>
    <row r="26" spans="2:8" ht="15.75" thickBot="1" x14ac:dyDescent="0.3">
      <c r="B26" s="60">
        <v>6</v>
      </c>
      <c r="C26" s="58"/>
      <c r="D26" s="58"/>
      <c r="E26" s="58"/>
      <c r="F26" s="58"/>
      <c r="G26" s="58"/>
      <c r="H26" s="65">
        <v>3418</v>
      </c>
    </row>
    <row r="27" spans="2:8" ht="51" x14ac:dyDescent="0.25">
      <c r="B27" s="28" t="s">
        <v>38</v>
      </c>
      <c r="G27" s="27"/>
      <c r="H27" s="29" t="s">
        <v>39</v>
      </c>
    </row>
    <row r="28" spans="2:8" x14ac:dyDescent="0.25">
      <c r="B28" s="81" t="s">
        <v>40</v>
      </c>
      <c r="C28" s="82"/>
      <c r="D28" s="82"/>
      <c r="E28" s="82"/>
      <c r="F28" s="82"/>
      <c r="G28" s="82"/>
      <c r="H28" s="83"/>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41</v>
      </c>
      <c r="D31" s="26"/>
      <c r="E31" s="27"/>
      <c r="F31" s="31"/>
      <c r="G31" s="27"/>
      <c r="H31" s="53" t="s">
        <v>42</v>
      </c>
    </row>
    <row r="32" spans="2:8" ht="15.75" thickBot="1" x14ac:dyDescent="0.3">
      <c r="B32" s="33"/>
      <c r="C32" s="34"/>
      <c r="D32" s="34"/>
      <c r="E32" s="34"/>
      <c r="F32" s="34"/>
      <c r="G32" s="34"/>
      <c r="H32" s="35"/>
    </row>
    <row r="33" spans="2:8" ht="25.5" customHeight="1" thickBot="1" x14ac:dyDescent="0.3">
      <c r="B33" s="74" t="s">
        <v>43</v>
      </c>
      <c r="C33" s="75"/>
      <c r="D33" s="75"/>
      <c r="E33" s="20"/>
      <c r="F33" s="20"/>
      <c r="G33" s="21"/>
      <c r="H33" s="22">
        <f>H11+H16+H21+H26+H30</f>
        <v>19826</v>
      </c>
    </row>
    <row r="34" spans="2:8" ht="15.75" thickBot="1" x14ac:dyDescent="0.3"/>
    <row r="35" spans="2:8" x14ac:dyDescent="0.25">
      <c r="B35" s="36" t="s">
        <v>44</v>
      </c>
      <c r="C35" s="37"/>
      <c r="D35" s="37"/>
      <c r="E35" s="37"/>
      <c r="F35" s="37"/>
      <c r="G35" s="37"/>
      <c r="H35" s="38"/>
    </row>
    <row r="36" spans="2:8" ht="15.75" thickBot="1" x14ac:dyDescent="0.3">
      <c r="B36" s="39"/>
      <c r="H36" s="40"/>
    </row>
    <row r="37" spans="2:8" ht="15.75" thickBot="1" x14ac:dyDescent="0.3">
      <c r="B37" s="66">
        <v>19469</v>
      </c>
      <c r="C37" s="66">
        <v>546895</v>
      </c>
      <c r="D37" s="66">
        <v>258596</v>
      </c>
      <c r="E37" s="66">
        <v>7513</v>
      </c>
      <c r="F37" s="66">
        <v>159300</v>
      </c>
      <c r="G37" s="39"/>
      <c r="H37" s="40"/>
    </row>
    <row r="38" spans="2:8" ht="89.25" x14ac:dyDescent="0.25">
      <c r="B38" s="48" t="s">
        <v>45</v>
      </c>
      <c r="C38" s="47" t="s">
        <v>46</v>
      </c>
      <c r="D38" s="47" t="s">
        <v>47</v>
      </c>
      <c r="E38" s="47" t="s">
        <v>48</v>
      </c>
      <c r="F38" s="47" t="s">
        <v>49</v>
      </c>
      <c r="G38" s="26"/>
      <c r="H38" s="29"/>
    </row>
    <row r="39" spans="2:8" ht="15.75" thickBot="1" x14ac:dyDescent="0.3">
      <c r="B39" s="41"/>
      <c r="C39" s="34"/>
      <c r="D39" s="34"/>
      <c r="E39" s="34"/>
      <c r="F39" s="34"/>
      <c r="G39" s="34"/>
      <c r="H39" s="42"/>
    </row>
    <row r="41" spans="2:8" x14ac:dyDescent="0.25">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H41"/>
  <sheetViews>
    <sheetView topLeftCell="A3" workbookViewId="0">
      <selection activeCell="H26" sqref="H26"/>
    </sheetView>
  </sheetViews>
  <sheetFormatPr baseColWidth="10" defaultColWidth="11.42578125" defaultRowHeight="15" x14ac:dyDescent="0.25"/>
  <cols>
    <col min="1" max="1" width="4.28515625" customWidth="1"/>
    <col min="2" max="3" width="13.28515625" customWidth="1"/>
    <col min="6" max="6" width="13.5703125" customWidth="1"/>
    <col min="8" max="8" width="13.42578125" customWidth="1"/>
  </cols>
  <sheetData>
    <row r="2" spans="2:8" x14ac:dyDescent="0.25">
      <c r="B2" s="72" t="s">
        <v>13</v>
      </c>
      <c r="C2" s="72"/>
      <c r="D2" s="72"/>
      <c r="E2" s="72"/>
      <c r="F2" s="72"/>
      <c r="G2" s="72"/>
      <c r="H2" s="72"/>
    </row>
    <row r="3" spans="2:8" x14ac:dyDescent="0.25">
      <c r="B3" s="73" t="s">
        <v>14</v>
      </c>
      <c r="C3" s="73"/>
      <c r="D3" s="73"/>
      <c r="E3" s="73"/>
      <c r="F3" s="73"/>
      <c r="G3" s="73"/>
      <c r="H3" s="73"/>
    </row>
    <row r="4" spans="2:8" ht="15.75" thickBot="1" x14ac:dyDescent="0.3"/>
    <row r="5" spans="2:8" x14ac:dyDescent="0.25">
      <c r="B5" s="23"/>
      <c r="C5" s="1"/>
      <c r="D5" s="1"/>
      <c r="E5" s="1"/>
      <c r="F5" s="1"/>
      <c r="G5" s="1"/>
      <c r="H5" s="2"/>
    </row>
    <row r="6" spans="2:8" ht="15.75" thickBot="1" x14ac:dyDescent="0.3">
      <c r="B6" s="76" t="s">
        <v>15</v>
      </c>
      <c r="C6" s="77"/>
      <c r="D6" s="78"/>
      <c r="H6" s="25"/>
    </row>
    <row r="7" spans="2:8" ht="21.75" customHeight="1" thickBot="1" x14ac:dyDescent="0.3">
      <c r="B7" s="55" t="s">
        <v>16</v>
      </c>
      <c r="C7" s="56" t="s">
        <v>17</v>
      </c>
      <c r="D7" s="57" t="s">
        <v>18</v>
      </c>
      <c r="E7" s="58"/>
      <c r="F7" s="59" t="s">
        <v>53</v>
      </c>
      <c r="G7" s="58"/>
      <c r="H7" s="59">
        <v>2023</v>
      </c>
    </row>
    <row r="8" spans="2:8" x14ac:dyDescent="0.25">
      <c r="B8" s="79" t="s">
        <v>19</v>
      </c>
      <c r="C8" s="80"/>
      <c r="F8" s="17" t="s">
        <v>52</v>
      </c>
      <c r="H8" s="5" t="s">
        <v>20</v>
      </c>
    </row>
    <row r="9" spans="2:8" x14ac:dyDescent="0.25">
      <c r="B9" s="81" t="s">
        <v>21</v>
      </c>
      <c r="C9" s="82"/>
      <c r="D9" s="82"/>
      <c r="E9" s="82"/>
      <c r="H9" s="25"/>
    </row>
    <row r="10" spans="2:8" ht="15.75" thickBot="1" x14ac:dyDescent="0.3">
      <c r="B10" s="7"/>
      <c r="H10" s="25"/>
    </row>
    <row r="11" spans="2:8" ht="15.75" thickBot="1" x14ac:dyDescent="0.3">
      <c r="B11" s="60">
        <v>6906</v>
      </c>
      <c r="C11" s="61"/>
      <c r="D11" s="62"/>
      <c r="E11" s="58"/>
      <c r="F11" s="60"/>
      <c r="H11" s="9">
        <f>B11+D11+F11</f>
        <v>6906</v>
      </c>
    </row>
    <row r="12" spans="2:8" ht="25.5" x14ac:dyDescent="0.25">
      <c r="B12" s="10" t="s">
        <v>22</v>
      </c>
      <c r="D12" s="15" t="s">
        <v>23</v>
      </c>
      <c r="F12" s="24" t="s">
        <v>24</v>
      </c>
      <c r="H12" s="29" t="s">
        <v>25</v>
      </c>
    </row>
    <row r="13" spans="2:8" x14ac:dyDescent="0.25">
      <c r="B13" s="4"/>
      <c r="H13" s="25"/>
    </row>
    <row r="14" spans="2:8" x14ac:dyDescent="0.25">
      <c r="B14" s="81" t="s">
        <v>26</v>
      </c>
      <c r="C14" s="82"/>
      <c r="D14" s="82"/>
      <c r="E14" s="82"/>
      <c r="H14" s="25"/>
    </row>
    <row r="15" spans="2:8" ht="15.75" thickBot="1" x14ac:dyDescent="0.3">
      <c r="B15" s="4"/>
      <c r="H15" s="25"/>
    </row>
    <row r="16" spans="2:8" ht="15.75" thickBot="1" x14ac:dyDescent="0.3">
      <c r="B16" s="60">
        <v>5</v>
      </c>
      <c r="C16" s="58"/>
      <c r="D16" s="60">
        <v>0</v>
      </c>
      <c r="E16" s="63"/>
      <c r="F16" s="60">
        <v>101</v>
      </c>
      <c r="G16" s="15"/>
      <c r="H16" s="8">
        <f>D16+F16</f>
        <v>101</v>
      </c>
    </row>
    <row r="17" spans="2:8" ht="36" x14ac:dyDescent="0.25">
      <c r="B17" s="49" t="s">
        <v>27</v>
      </c>
      <c r="D17" s="50" t="s">
        <v>28</v>
      </c>
      <c r="E17" s="45"/>
      <c r="F17" s="50" t="s">
        <v>29</v>
      </c>
      <c r="G17" s="45"/>
      <c r="H17" s="29" t="s">
        <v>30</v>
      </c>
    </row>
    <row r="18" spans="2:8" x14ac:dyDescent="0.25">
      <c r="B18" s="6" t="s">
        <v>31</v>
      </c>
      <c r="H18" s="25"/>
    </row>
    <row r="19" spans="2:8" x14ac:dyDescent="0.25">
      <c r="B19" s="81" t="s">
        <v>32</v>
      </c>
      <c r="C19" s="82"/>
      <c r="D19" s="82"/>
      <c r="E19" s="82"/>
      <c r="H19" s="25"/>
    </row>
    <row r="20" spans="2:8" ht="15.75" thickBot="1" x14ac:dyDescent="0.3">
      <c r="B20" s="4"/>
      <c r="H20" s="25"/>
    </row>
    <row r="21" spans="2:8" ht="15.75" thickBot="1" x14ac:dyDescent="0.3">
      <c r="B21" s="64">
        <v>6</v>
      </c>
      <c r="C21" s="58"/>
      <c r="D21" s="64">
        <v>45</v>
      </c>
      <c r="E21" s="58"/>
      <c r="F21" s="64">
        <v>21</v>
      </c>
      <c r="H21" s="11">
        <f>B21+D21</f>
        <v>51</v>
      </c>
    </row>
    <row r="22" spans="2:8" ht="25.5" x14ac:dyDescent="0.25">
      <c r="B22" s="23" t="s">
        <v>33</v>
      </c>
      <c r="C22" s="18"/>
      <c r="D22" s="1" t="s">
        <v>34</v>
      </c>
      <c r="E22" s="18"/>
      <c r="F22" s="1" t="s">
        <v>35</v>
      </c>
      <c r="G22" s="15"/>
      <c r="H22" s="29" t="s">
        <v>36</v>
      </c>
    </row>
    <row r="23" spans="2:8" x14ac:dyDescent="0.25">
      <c r="B23" s="16"/>
      <c r="C23" s="18"/>
      <c r="D23" s="24"/>
      <c r="E23" s="18"/>
      <c r="F23" s="24"/>
      <c r="G23" s="24"/>
      <c r="H23" s="19"/>
    </row>
    <row r="24" spans="2:8" x14ac:dyDescent="0.25">
      <c r="B24" s="81" t="s">
        <v>37</v>
      </c>
      <c r="C24" s="82"/>
      <c r="D24" s="82"/>
      <c r="E24" s="82"/>
      <c r="F24" s="82"/>
      <c r="G24" s="82"/>
      <c r="H24" s="83"/>
    </row>
    <row r="25" spans="2:8" ht="15.75" thickBot="1" x14ac:dyDescent="0.3">
      <c r="B25" s="4"/>
      <c r="H25" s="25"/>
    </row>
    <row r="26" spans="2:8" ht="15.75" thickBot="1" x14ac:dyDescent="0.3">
      <c r="B26" s="60">
        <v>0</v>
      </c>
      <c r="C26" s="58"/>
      <c r="D26" s="58"/>
      <c r="E26" s="58"/>
      <c r="F26" s="58"/>
      <c r="G26" s="58"/>
      <c r="H26" s="65">
        <v>0</v>
      </c>
    </row>
    <row r="27" spans="2:8" ht="51" x14ac:dyDescent="0.25">
      <c r="B27" s="28" t="s">
        <v>38</v>
      </c>
      <c r="G27" s="27"/>
      <c r="H27" s="29" t="s">
        <v>39</v>
      </c>
    </row>
    <row r="28" spans="2:8" x14ac:dyDescent="0.25">
      <c r="B28" s="81" t="s">
        <v>40</v>
      </c>
      <c r="C28" s="82"/>
      <c r="D28" s="82"/>
      <c r="E28" s="82"/>
      <c r="F28" s="82"/>
      <c r="G28" s="82"/>
      <c r="H28" s="83"/>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41</v>
      </c>
      <c r="D31" s="26"/>
      <c r="E31" s="27"/>
      <c r="F31" s="31"/>
      <c r="G31" s="27"/>
      <c r="H31" s="53" t="s">
        <v>42</v>
      </c>
    </row>
    <row r="32" spans="2:8" ht="15.75" thickBot="1" x14ac:dyDescent="0.3">
      <c r="B32" s="33"/>
      <c r="C32" s="34"/>
      <c r="D32" s="34"/>
      <c r="E32" s="34"/>
      <c r="F32" s="34"/>
      <c r="G32" s="34"/>
      <c r="H32" s="35"/>
    </row>
    <row r="33" spans="2:8" ht="25.5" customHeight="1" thickBot="1" x14ac:dyDescent="0.3">
      <c r="B33" s="74" t="s">
        <v>43</v>
      </c>
      <c r="C33" s="75"/>
      <c r="D33" s="75"/>
      <c r="E33" s="20"/>
      <c r="F33" s="20"/>
      <c r="G33" s="21"/>
      <c r="H33" s="22">
        <f>H11+H16+H21+H26+H30</f>
        <v>7058</v>
      </c>
    </row>
    <row r="34" spans="2:8" ht="15.75" thickBot="1" x14ac:dyDescent="0.3"/>
    <row r="35" spans="2:8" x14ac:dyDescent="0.25">
      <c r="B35" s="36" t="s">
        <v>44</v>
      </c>
      <c r="C35" s="37"/>
      <c r="D35" s="37"/>
      <c r="E35" s="37"/>
      <c r="F35" s="37"/>
      <c r="G35" s="37"/>
      <c r="H35" s="38"/>
    </row>
    <row r="36" spans="2:8" ht="15.75" thickBot="1" x14ac:dyDescent="0.3">
      <c r="B36" s="39"/>
      <c r="H36" s="40"/>
    </row>
    <row r="37" spans="2:8" ht="15.75" thickBot="1" x14ac:dyDescent="0.3">
      <c r="B37" s="66">
        <v>15070</v>
      </c>
      <c r="C37" s="66">
        <v>743346</v>
      </c>
      <c r="D37" s="66">
        <v>524286</v>
      </c>
      <c r="E37" s="66">
        <v>6342</v>
      </c>
      <c r="F37" s="66">
        <v>229000</v>
      </c>
      <c r="G37" s="39"/>
      <c r="H37" s="40"/>
    </row>
    <row r="38" spans="2:8" ht="89.25" x14ac:dyDescent="0.25">
      <c r="B38" s="48" t="s">
        <v>45</v>
      </c>
      <c r="C38" s="47" t="s">
        <v>46</v>
      </c>
      <c r="D38" s="47" t="s">
        <v>47</v>
      </c>
      <c r="E38" s="47" t="s">
        <v>48</v>
      </c>
      <c r="F38" s="47" t="s">
        <v>49</v>
      </c>
      <c r="G38" s="26"/>
      <c r="H38" s="29"/>
    </row>
    <row r="39" spans="2:8" ht="15.75" thickBot="1" x14ac:dyDescent="0.3">
      <c r="B39" s="41"/>
      <c r="C39" s="34"/>
      <c r="D39" s="34"/>
      <c r="E39" s="34"/>
      <c r="F39" s="34"/>
      <c r="G39" s="34"/>
      <c r="H39" s="42"/>
    </row>
    <row r="41" spans="2:8" x14ac:dyDescent="0.25">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H41"/>
  <sheetViews>
    <sheetView topLeftCell="A10" workbookViewId="0">
      <selection activeCell="K13" sqref="K13"/>
    </sheetView>
  </sheetViews>
  <sheetFormatPr baseColWidth="10" defaultColWidth="11.42578125" defaultRowHeight="15" x14ac:dyDescent="0.25"/>
  <cols>
    <col min="1" max="1" width="4.28515625" customWidth="1"/>
    <col min="2" max="3" width="13.28515625" customWidth="1"/>
    <col min="6" max="6" width="13.5703125" customWidth="1"/>
    <col min="8" max="8" width="13.42578125" customWidth="1"/>
  </cols>
  <sheetData>
    <row r="2" spans="2:8" x14ac:dyDescent="0.25">
      <c r="B2" s="72" t="s">
        <v>13</v>
      </c>
      <c r="C2" s="72"/>
      <c r="D2" s="72"/>
      <c r="E2" s="72"/>
      <c r="F2" s="72"/>
      <c r="G2" s="72"/>
      <c r="H2" s="72"/>
    </row>
    <row r="3" spans="2:8" x14ac:dyDescent="0.25">
      <c r="B3" s="73" t="s">
        <v>14</v>
      </c>
      <c r="C3" s="73"/>
      <c r="D3" s="73"/>
      <c r="E3" s="73"/>
      <c r="F3" s="73"/>
      <c r="G3" s="73"/>
      <c r="H3" s="73"/>
    </row>
    <row r="4" spans="2:8" ht="15.75" thickBot="1" x14ac:dyDescent="0.3"/>
    <row r="5" spans="2:8" x14ac:dyDescent="0.25">
      <c r="B5" s="23"/>
      <c r="C5" s="1"/>
      <c r="D5" s="1"/>
      <c r="E5" s="1"/>
      <c r="F5" s="1"/>
      <c r="G5" s="1"/>
      <c r="H5" s="2"/>
    </row>
    <row r="6" spans="2:8" ht="15.75" thickBot="1" x14ac:dyDescent="0.3">
      <c r="B6" s="76" t="s">
        <v>15</v>
      </c>
      <c r="C6" s="77"/>
      <c r="D6" s="78"/>
      <c r="H6" s="25"/>
    </row>
    <row r="7" spans="2:8" ht="21.75" customHeight="1" thickBot="1" x14ac:dyDescent="0.3">
      <c r="B7" s="55" t="s">
        <v>16</v>
      </c>
      <c r="C7" s="56" t="s">
        <v>17</v>
      </c>
      <c r="D7" s="57" t="s">
        <v>18</v>
      </c>
      <c r="E7" s="58"/>
      <c r="F7" s="59" t="s">
        <v>54</v>
      </c>
      <c r="G7" s="58"/>
      <c r="H7" s="59">
        <v>2023</v>
      </c>
    </row>
    <row r="8" spans="2:8" x14ac:dyDescent="0.25">
      <c r="B8" s="79" t="s">
        <v>19</v>
      </c>
      <c r="C8" s="80"/>
      <c r="F8" s="17" t="s">
        <v>52</v>
      </c>
      <c r="H8" s="5" t="s">
        <v>20</v>
      </c>
    </row>
    <row r="9" spans="2:8" x14ac:dyDescent="0.25">
      <c r="B9" s="81" t="s">
        <v>21</v>
      </c>
      <c r="C9" s="82"/>
      <c r="D9" s="82"/>
      <c r="E9" s="82"/>
      <c r="H9" s="25"/>
    </row>
    <row r="10" spans="2:8" ht="15.75" thickBot="1" x14ac:dyDescent="0.3">
      <c r="B10" s="7"/>
      <c r="H10" s="25"/>
    </row>
    <row r="11" spans="2:8" ht="15.75" thickBot="1" x14ac:dyDescent="0.3">
      <c r="B11" s="60">
        <f>8407+1990+3582</f>
        <v>13979</v>
      </c>
      <c r="C11" s="61"/>
      <c r="D11" s="62"/>
      <c r="E11" s="58"/>
      <c r="F11" s="60"/>
      <c r="H11" s="9">
        <f>B11+D11+F11</f>
        <v>13979</v>
      </c>
    </row>
    <row r="12" spans="2:8" ht="25.5" x14ac:dyDescent="0.25">
      <c r="B12" s="10" t="s">
        <v>22</v>
      </c>
      <c r="D12" s="15" t="s">
        <v>23</v>
      </c>
      <c r="F12" s="24" t="s">
        <v>24</v>
      </c>
      <c r="H12" s="29" t="s">
        <v>25</v>
      </c>
    </row>
    <row r="13" spans="2:8" x14ac:dyDescent="0.25">
      <c r="B13" s="4"/>
      <c r="H13" s="25"/>
    </row>
    <row r="14" spans="2:8" x14ac:dyDescent="0.25">
      <c r="B14" s="81" t="s">
        <v>26</v>
      </c>
      <c r="C14" s="82"/>
      <c r="D14" s="82"/>
      <c r="E14" s="82"/>
      <c r="H14" s="25"/>
    </row>
    <row r="15" spans="2:8" ht="15.75" thickBot="1" x14ac:dyDescent="0.3">
      <c r="B15" s="4"/>
      <c r="H15" s="25"/>
    </row>
    <row r="16" spans="2:8" ht="15.75" thickBot="1" x14ac:dyDescent="0.3">
      <c r="B16" s="60">
        <v>44</v>
      </c>
      <c r="C16" s="58"/>
      <c r="D16" s="60">
        <v>453</v>
      </c>
      <c r="E16" s="63"/>
      <c r="F16" s="60">
        <v>129</v>
      </c>
      <c r="G16" s="15"/>
      <c r="H16" s="8">
        <f>D16+F16</f>
        <v>582</v>
      </c>
    </row>
    <row r="17" spans="2:8" ht="36" x14ac:dyDescent="0.25">
      <c r="B17" s="49" t="s">
        <v>27</v>
      </c>
      <c r="D17" s="50" t="s">
        <v>28</v>
      </c>
      <c r="E17" s="45"/>
      <c r="F17" s="50" t="s">
        <v>29</v>
      </c>
      <c r="G17" s="45"/>
      <c r="H17" s="29" t="s">
        <v>30</v>
      </c>
    </row>
    <row r="18" spans="2:8" x14ac:dyDescent="0.25">
      <c r="B18" s="6" t="s">
        <v>31</v>
      </c>
      <c r="H18" s="25"/>
    </row>
    <row r="19" spans="2:8" x14ac:dyDescent="0.25">
      <c r="B19" s="81" t="s">
        <v>32</v>
      </c>
      <c r="C19" s="82"/>
      <c r="D19" s="82"/>
      <c r="E19" s="82"/>
      <c r="H19" s="25"/>
    </row>
    <row r="20" spans="2:8" ht="15.75" thickBot="1" x14ac:dyDescent="0.3">
      <c r="B20" s="4"/>
      <c r="H20" s="25"/>
    </row>
    <row r="21" spans="2:8" ht="15.75" thickBot="1" x14ac:dyDescent="0.3">
      <c r="B21" s="64">
        <v>28</v>
      </c>
      <c r="C21" s="58"/>
      <c r="D21" s="64">
        <v>68</v>
      </c>
      <c r="E21" s="58"/>
      <c r="F21" s="64">
        <v>46</v>
      </c>
      <c r="H21" s="11">
        <f>B21+D21</f>
        <v>96</v>
      </c>
    </row>
    <row r="22" spans="2:8" ht="33.75" customHeight="1" x14ac:dyDescent="0.25">
      <c r="B22" s="23" t="s">
        <v>33</v>
      </c>
      <c r="C22" s="18"/>
      <c r="D22" s="1" t="s">
        <v>34</v>
      </c>
      <c r="E22" s="18"/>
      <c r="F22" s="1" t="s">
        <v>35</v>
      </c>
      <c r="G22" s="15"/>
      <c r="H22" s="29" t="s">
        <v>36</v>
      </c>
    </row>
    <row r="23" spans="2:8" x14ac:dyDescent="0.25">
      <c r="B23" s="16"/>
      <c r="C23" s="18"/>
      <c r="D23" s="24"/>
      <c r="E23" s="18"/>
      <c r="F23" s="24"/>
      <c r="G23" s="24"/>
      <c r="H23" s="19"/>
    </row>
    <row r="24" spans="2:8" x14ac:dyDescent="0.25">
      <c r="B24" s="81" t="s">
        <v>37</v>
      </c>
      <c r="C24" s="82"/>
      <c r="D24" s="82"/>
      <c r="E24" s="82"/>
      <c r="F24" s="82"/>
      <c r="G24" s="82"/>
      <c r="H24" s="83"/>
    </row>
    <row r="25" spans="2:8" ht="15.75" thickBot="1" x14ac:dyDescent="0.3">
      <c r="B25" s="4"/>
      <c r="H25" s="25"/>
    </row>
    <row r="26" spans="2:8" ht="15.75" thickBot="1" x14ac:dyDescent="0.3">
      <c r="B26" s="60">
        <v>14</v>
      </c>
      <c r="C26" s="58"/>
      <c r="D26" s="58"/>
      <c r="E26" s="58"/>
      <c r="F26" s="58"/>
      <c r="G26" s="58"/>
      <c r="H26" s="65">
        <v>779</v>
      </c>
    </row>
    <row r="27" spans="2:8" ht="60.75" customHeight="1" x14ac:dyDescent="0.25">
      <c r="B27" s="28" t="s">
        <v>38</v>
      </c>
      <c r="G27" s="27"/>
      <c r="H27" s="29" t="s">
        <v>39</v>
      </c>
    </row>
    <row r="28" spans="2:8" x14ac:dyDescent="0.25">
      <c r="B28" s="81" t="s">
        <v>40</v>
      </c>
      <c r="C28" s="82"/>
      <c r="D28" s="82"/>
      <c r="E28" s="82"/>
      <c r="F28" s="82"/>
      <c r="G28" s="82"/>
      <c r="H28" s="83"/>
    </row>
    <row r="29" spans="2:8" ht="15.75" thickBot="1" x14ac:dyDescent="0.3">
      <c r="B29" s="28"/>
      <c r="E29" s="26"/>
      <c r="F29" s="27"/>
      <c r="G29" s="27"/>
      <c r="H29" s="29"/>
    </row>
    <row r="30" spans="2:8" ht="15.75" thickBot="1" x14ac:dyDescent="0.3">
      <c r="B30" s="66"/>
      <c r="C30" s="58"/>
      <c r="D30" s="58"/>
      <c r="E30" s="67"/>
      <c r="F30" s="68"/>
      <c r="G30" s="68"/>
      <c r="H30" s="66"/>
    </row>
    <row r="31" spans="2:8" ht="57.75" customHeight="1" x14ac:dyDescent="0.25">
      <c r="B31" s="30" t="s">
        <v>41</v>
      </c>
      <c r="D31" s="26"/>
      <c r="E31" s="27"/>
      <c r="F31" s="31"/>
      <c r="G31" s="27"/>
      <c r="H31" s="53" t="s">
        <v>42</v>
      </c>
    </row>
    <row r="32" spans="2:8" ht="15.75" thickBot="1" x14ac:dyDescent="0.3">
      <c r="B32" s="33"/>
      <c r="C32" s="34"/>
      <c r="D32" s="34"/>
      <c r="E32" s="34"/>
      <c r="F32" s="34"/>
      <c r="G32" s="34"/>
      <c r="H32" s="35"/>
    </row>
    <row r="33" spans="2:8" ht="25.5" customHeight="1" thickBot="1" x14ac:dyDescent="0.3">
      <c r="B33" s="74" t="s">
        <v>43</v>
      </c>
      <c r="C33" s="75"/>
      <c r="D33" s="75"/>
      <c r="E33" s="20"/>
      <c r="F33" s="20"/>
      <c r="G33" s="21"/>
      <c r="H33" s="22">
        <f>H11+H16+H21+H26+H30</f>
        <v>15436</v>
      </c>
    </row>
    <row r="34" spans="2:8" ht="15.75" thickBot="1" x14ac:dyDescent="0.3"/>
    <row r="35" spans="2:8" x14ac:dyDescent="0.25">
      <c r="B35" s="36" t="s">
        <v>44</v>
      </c>
      <c r="C35" s="37"/>
      <c r="D35" s="37"/>
      <c r="E35" s="37"/>
      <c r="F35" s="37"/>
      <c r="G35" s="37"/>
      <c r="H35" s="38"/>
    </row>
    <row r="36" spans="2:8" ht="15.75" thickBot="1" x14ac:dyDescent="0.3">
      <c r="B36" s="39"/>
      <c r="H36" s="40"/>
    </row>
    <row r="37" spans="2:8" ht="15.75" thickBot="1" x14ac:dyDescent="0.3">
      <c r="B37" s="66">
        <v>23117</v>
      </c>
      <c r="C37" s="66">
        <v>338020</v>
      </c>
      <c r="D37" s="66">
        <v>265118</v>
      </c>
      <c r="E37" s="66">
        <v>9196</v>
      </c>
      <c r="F37" s="66">
        <v>327000</v>
      </c>
      <c r="G37" s="39"/>
      <c r="H37" s="40"/>
    </row>
    <row r="38" spans="2:8" ht="89.25" x14ac:dyDescent="0.25">
      <c r="B38" s="48" t="s">
        <v>45</v>
      </c>
      <c r="C38" s="47" t="s">
        <v>46</v>
      </c>
      <c r="D38" s="47" t="s">
        <v>47</v>
      </c>
      <c r="E38" s="47" t="s">
        <v>48</v>
      </c>
      <c r="F38" s="47" t="s">
        <v>49</v>
      </c>
      <c r="G38" s="26"/>
      <c r="H38" s="29"/>
    </row>
    <row r="39" spans="2:8" ht="15.75" thickBot="1" x14ac:dyDescent="0.3">
      <c r="B39" s="41"/>
      <c r="C39" s="34"/>
      <c r="D39" s="34"/>
      <c r="E39" s="34"/>
      <c r="F39" s="34"/>
      <c r="G39" s="34"/>
      <c r="H39" s="42"/>
    </row>
    <row r="41" spans="2:8" x14ac:dyDescent="0.25">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H41"/>
  <sheetViews>
    <sheetView topLeftCell="A14" workbookViewId="0">
      <selection activeCell="H33" sqref="H33"/>
    </sheetView>
  </sheetViews>
  <sheetFormatPr baseColWidth="10" defaultColWidth="11.42578125" defaultRowHeight="15" x14ac:dyDescent="0.25"/>
  <cols>
    <col min="1" max="1" width="4.28515625" customWidth="1"/>
    <col min="2" max="3" width="13.28515625" customWidth="1"/>
    <col min="6" max="6" width="13.5703125" customWidth="1"/>
    <col min="8" max="8" width="13.42578125" customWidth="1"/>
  </cols>
  <sheetData>
    <row r="2" spans="2:8" x14ac:dyDescent="0.25">
      <c r="B2" s="72" t="s">
        <v>13</v>
      </c>
      <c r="C2" s="72"/>
      <c r="D2" s="72"/>
      <c r="E2" s="72"/>
      <c r="F2" s="72"/>
      <c r="G2" s="72"/>
      <c r="H2" s="72"/>
    </row>
    <row r="3" spans="2:8" x14ac:dyDescent="0.25">
      <c r="B3" s="73" t="s">
        <v>14</v>
      </c>
      <c r="C3" s="73"/>
      <c r="D3" s="73"/>
      <c r="E3" s="73"/>
      <c r="F3" s="73"/>
      <c r="G3" s="73"/>
      <c r="H3" s="73"/>
    </row>
    <row r="4" spans="2:8" ht="15.75" thickBot="1" x14ac:dyDescent="0.3"/>
    <row r="5" spans="2:8" x14ac:dyDescent="0.25">
      <c r="B5" s="23"/>
      <c r="C5" s="1"/>
      <c r="D5" s="1"/>
      <c r="E5" s="1"/>
      <c r="F5" s="1"/>
      <c r="G5" s="1"/>
      <c r="H5" s="2"/>
    </row>
    <row r="6" spans="2:8" ht="15.75" thickBot="1" x14ac:dyDescent="0.3">
      <c r="B6" s="76" t="s">
        <v>15</v>
      </c>
      <c r="C6" s="77"/>
      <c r="D6" s="78"/>
      <c r="H6" s="25"/>
    </row>
    <row r="7" spans="2:8" ht="21.75" customHeight="1" thickBot="1" x14ac:dyDescent="0.3">
      <c r="B7" s="55" t="s">
        <v>16</v>
      </c>
      <c r="C7" s="56" t="s">
        <v>17</v>
      </c>
      <c r="D7" s="57" t="s">
        <v>18</v>
      </c>
      <c r="E7" s="58"/>
      <c r="F7" s="59" t="s">
        <v>55</v>
      </c>
      <c r="G7" s="58"/>
      <c r="H7" s="59">
        <v>2023</v>
      </c>
    </row>
    <row r="8" spans="2:8" x14ac:dyDescent="0.25">
      <c r="B8" s="79" t="s">
        <v>19</v>
      </c>
      <c r="C8" s="80"/>
      <c r="F8" s="17" t="s">
        <v>52</v>
      </c>
      <c r="H8" s="5" t="s">
        <v>20</v>
      </c>
    </row>
    <row r="9" spans="2:8" x14ac:dyDescent="0.25">
      <c r="B9" s="81" t="s">
        <v>21</v>
      </c>
      <c r="C9" s="82"/>
      <c r="D9" s="82"/>
      <c r="E9" s="82"/>
      <c r="H9" s="25"/>
    </row>
    <row r="10" spans="2:8" ht="15.75" thickBot="1" x14ac:dyDescent="0.3">
      <c r="B10" s="7"/>
      <c r="H10" s="25"/>
    </row>
    <row r="11" spans="2:8" ht="15.75" thickBot="1" x14ac:dyDescent="0.3">
      <c r="B11" s="60">
        <v>9721</v>
      </c>
      <c r="C11" s="61"/>
      <c r="D11" s="62"/>
      <c r="E11" s="58"/>
      <c r="F11" s="60"/>
      <c r="H11" s="9">
        <f>B11+D11+F11</f>
        <v>9721</v>
      </c>
    </row>
    <row r="12" spans="2:8" ht="25.5" x14ac:dyDescent="0.25">
      <c r="B12" s="10" t="s">
        <v>22</v>
      </c>
      <c r="D12" s="15" t="s">
        <v>23</v>
      </c>
      <c r="F12" s="24" t="s">
        <v>24</v>
      </c>
      <c r="H12" s="29" t="s">
        <v>25</v>
      </c>
    </row>
    <row r="13" spans="2:8" x14ac:dyDescent="0.25">
      <c r="B13" s="4"/>
      <c r="H13" s="25"/>
    </row>
    <row r="14" spans="2:8" x14ac:dyDescent="0.25">
      <c r="B14" s="81" t="s">
        <v>26</v>
      </c>
      <c r="C14" s="82"/>
      <c r="D14" s="82"/>
      <c r="E14" s="82"/>
      <c r="H14" s="25"/>
    </row>
    <row r="15" spans="2:8" ht="15.75" thickBot="1" x14ac:dyDescent="0.3">
      <c r="B15" s="4"/>
      <c r="H15" s="25"/>
    </row>
    <row r="16" spans="2:8" ht="15.75" thickBot="1" x14ac:dyDescent="0.3">
      <c r="B16" s="60">
        <v>73</v>
      </c>
      <c r="C16" s="58"/>
      <c r="D16" s="60">
        <v>1107</v>
      </c>
      <c r="E16" s="63"/>
      <c r="F16" s="60">
        <v>49</v>
      </c>
      <c r="G16" s="15"/>
      <c r="H16" s="8">
        <f>D16+F16</f>
        <v>1156</v>
      </c>
    </row>
    <row r="17" spans="2:8" ht="36" x14ac:dyDescent="0.25">
      <c r="B17" s="49" t="s">
        <v>27</v>
      </c>
      <c r="D17" s="50" t="s">
        <v>28</v>
      </c>
      <c r="E17" s="45"/>
      <c r="F17" s="50" t="s">
        <v>29</v>
      </c>
      <c r="G17" s="45"/>
      <c r="H17" s="29" t="s">
        <v>30</v>
      </c>
    </row>
    <row r="18" spans="2:8" x14ac:dyDescent="0.25">
      <c r="B18" s="6" t="s">
        <v>31</v>
      </c>
      <c r="H18" s="25"/>
    </row>
    <row r="19" spans="2:8" x14ac:dyDescent="0.25">
      <c r="B19" s="81" t="s">
        <v>32</v>
      </c>
      <c r="C19" s="82"/>
      <c r="D19" s="82"/>
      <c r="E19" s="82"/>
      <c r="H19" s="25"/>
    </row>
    <row r="20" spans="2:8" ht="15.75" thickBot="1" x14ac:dyDescent="0.3">
      <c r="B20" s="4"/>
      <c r="H20" s="25"/>
    </row>
    <row r="21" spans="2:8" ht="15.75" thickBot="1" x14ac:dyDescent="0.3">
      <c r="B21" s="64">
        <v>79</v>
      </c>
      <c r="C21" s="58"/>
      <c r="D21" s="64">
        <v>64</v>
      </c>
      <c r="E21" s="58"/>
      <c r="F21" s="64">
        <v>73</v>
      </c>
      <c r="H21" s="11">
        <f>B21+D21</f>
        <v>143</v>
      </c>
    </row>
    <row r="22" spans="2:8" ht="33" customHeight="1" x14ac:dyDescent="0.25">
      <c r="B22" s="23" t="s">
        <v>33</v>
      </c>
      <c r="C22" s="18"/>
      <c r="D22" s="1" t="s">
        <v>34</v>
      </c>
      <c r="E22" s="18"/>
      <c r="F22" s="1" t="s">
        <v>35</v>
      </c>
      <c r="G22" s="15"/>
      <c r="H22" s="29" t="s">
        <v>36</v>
      </c>
    </row>
    <row r="23" spans="2:8" x14ac:dyDescent="0.25">
      <c r="B23" s="16"/>
      <c r="C23" s="18"/>
      <c r="D23" s="24"/>
      <c r="E23" s="18"/>
      <c r="F23" s="24"/>
      <c r="G23" s="24"/>
      <c r="H23" s="19"/>
    </row>
    <row r="24" spans="2:8" x14ac:dyDescent="0.25">
      <c r="B24" s="81" t="s">
        <v>37</v>
      </c>
      <c r="C24" s="82"/>
      <c r="D24" s="82"/>
      <c r="E24" s="82"/>
      <c r="F24" s="82"/>
      <c r="G24" s="82"/>
      <c r="H24" s="83"/>
    </row>
    <row r="25" spans="2:8" ht="15.75" thickBot="1" x14ac:dyDescent="0.3">
      <c r="B25" s="4"/>
      <c r="H25" s="25"/>
    </row>
    <row r="26" spans="2:8" ht="15.75" thickBot="1" x14ac:dyDescent="0.3">
      <c r="B26" s="60">
        <v>54</v>
      </c>
      <c r="C26" s="58"/>
      <c r="D26" s="58"/>
      <c r="E26" s="58"/>
      <c r="F26" s="58"/>
      <c r="G26" s="58"/>
      <c r="H26" s="65">
        <v>1015</v>
      </c>
    </row>
    <row r="27" spans="2:8" ht="65.25" customHeight="1" x14ac:dyDescent="0.25">
      <c r="B27" s="28" t="s">
        <v>38</v>
      </c>
      <c r="G27" s="27"/>
      <c r="H27" s="29" t="s">
        <v>39</v>
      </c>
    </row>
    <row r="28" spans="2:8" x14ac:dyDescent="0.25">
      <c r="B28" s="81" t="s">
        <v>40</v>
      </c>
      <c r="C28" s="82"/>
      <c r="D28" s="82"/>
      <c r="E28" s="82"/>
      <c r="F28" s="82"/>
      <c r="G28" s="82"/>
      <c r="H28" s="83"/>
    </row>
    <row r="29" spans="2:8" ht="15.75" thickBot="1" x14ac:dyDescent="0.3">
      <c r="B29" s="28"/>
      <c r="E29" s="26"/>
      <c r="F29" s="27"/>
      <c r="G29" s="27"/>
      <c r="H29" s="29"/>
    </row>
    <row r="30" spans="2:8" ht="15.75" thickBot="1" x14ac:dyDescent="0.3">
      <c r="B30" s="66"/>
      <c r="C30" s="58"/>
      <c r="D30" s="58"/>
      <c r="E30" s="67"/>
      <c r="F30" s="68"/>
      <c r="G30" s="68"/>
      <c r="H30" s="66"/>
    </row>
    <row r="31" spans="2:8" ht="62.25" customHeight="1" x14ac:dyDescent="0.25">
      <c r="B31" s="30" t="s">
        <v>41</v>
      </c>
      <c r="D31" s="26"/>
      <c r="E31" s="27"/>
      <c r="F31" s="31"/>
      <c r="G31" s="27"/>
      <c r="H31" s="53" t="s">
        <v>42</v>
      </c>
    </row>
    <row r="32" spans="2:8" ht="15.75" thickBot="1" x14ac:dyDescent="0.3">
      <c r="B32" s="33"/>
      <c r="C32" s="34"/>
      <c r="D32" s="34"/>
      <c r="E32" s="34"/>
      <c r="F32" s="34"/>
      <c r="G32" s="34"/>
      <c r="H32" s="35"/>
    </row>
    <row r="33" spans="2:8" ht="25.5" customHeight="1" thickBot="1" x14ac:dyDescent="0.3">
      <c r="B33" s="74" t="s">
        <v>43</v>
      </c>
      <c r="C33" s="75"/>
      <c r="D33" s="75"/>
      <c r="E33" s="20"/>
      <c r="F33" s="20"/>
      <c r="G33" s="21"/>
      <c r="H33" s="22">
        <f>H11+H16+H21+H26+H30</f>
        <v>12035</v>
      </c>
    </row>
    <row r="34" spans="2:8" ht="15.75" thickBot="1" x14ac:dyDescent="0.3"/>
    <row r="35" spans="2:8" x14ac:dyDescent="0.25">
      <c r="B35" s="36" t="s">
        <v>44</v>
      </c>
      <c r="C35" s="37"/>
      <c r="D35" s="37"/>
      <c r="E35" s="37"/>
      <c r="F35" s="37"/>
      <c r="G35" s="37"/>
      <c r="H35" s="38"/>
    </row>
    <row r="36" spans="2:8" ht="15.75" thickBot="1" x14ac:dyDescent="0.3">
      <c r="B36" s="39"/>
      <c r="H36" s="40"/>
    </row>
    <row r="37" spans="2:8" ht="15.75" thickBot="1" x14ac:dyDescent="0.3">
      <c r="B37" s="66">
        <v>12153</v>
      </c>
      <c r="C37" s="66">
        <v>224906</v>
      </c>
      <c r="D37" s="66">
        <v>206014</v>
      </c>
      <c r="E37" s="66">
        <v>10373</v>
      </c>
      <c r="F37" s="66">
        <v>226300</v>
      </c>
      <c r="G37" s="39"/>
      <c r="H37" s="40"/>
    </row>
    <row r="38" spans="2:8" ht="89.25" x14ac:dyDescent="0.25">
      <c r="B38" s="48" t="s">
        <v>45</v>
      </c>
      <c r="C38" s="47" t="s">
        <v>46</v>
      </c>
      <c r="D38" s="47" t="s">
        <v>47</v>
      </c>
      <c r="E38" s="47" t="s">
        <v>48</v>
      </c>
      <c r="F38" s="47" t="s">
        <v>49</v>
      </c>
      <c r="G38" s="26"/>
      <c r="H38" s="29"/>
    </row>
    <row r="39" spans="2:8" ht="15.75" thickBot="1" x14ac:dyDescent="0.3">
      <c r="B39" s="41"/>
      <c r="C39" s="34"/>
      <c r="D39" s="34"/>
      <c r="E39" s="34"/>
      <c r="F39" s="34"/>
      <c r="G39" s="34"/>
      <c r="H39" s="42"/>
    </row>
    <row r="41" spans="2:8" x14ac:dyDescent="0.25">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H41"/>
  <sheetViews>
    <sheetView workbookViewId="0">
      <selection activeCell="H26" sqref="H26"/>
    </sheetView>
  </sheetViews>
  <sheetFormatPr baseColWidth="10" defaultColWidth="11.42578125" defaultRowHeight="15" x14ac:dyDescent="0.25"/>
  <cols>
    <col min="1" max="1" width="4.28515625" customWidth="1"/>
    <col min="2" max="3" width="13.28515625" customWidth="1"/>
    <col min="6" max="6" width="13.5703125" customWidth="1"/>
    <col min="8" max="8" width="13.42578125" customWidth="1"/>
  </cols>
  <sheetData>
    <row r="2" spans="2:8" x14ac:dyDescent="0.25">
      <c r="B2" s="72" t="s">
        <v>13</v>
      </c>
      <c r="C2" s="72"/>
      <c r="D2" s="72"/>
      <c r="E2" s="72"/>
      <c r="F2" s="72"/>
      <c r="G2" s="72"/>
      <c r="H2" s="72"/>
    </row>
    <row r="3" spans="2:8" x14ac:dyDescent="0.25">
      <c r="B3" s="73" t="s">
        <v>14</v>
      </c>
      <c r="C3" s="73"/>
      <c r="D3" s="73"/>
      <c r="E3" s="73"/>
      <c r="F3" s="73"/>
      <c r="G3" s="73"/>
      <c r="H3" s="73"/>
    </row>
    <row r="4" spans="2:8" ht="15.75" thickBot="1" x14ac:dyDescent="0.3"/>
    <row r="5" spans="2:8" x14ac:dyDescent="0.25">
      <c r="B5" s="23"/>
      <c r="C5" s="1"/>
      <c r="D5" s="1"/>
      <c r="E5" s="1"/>
      <c r="F5" s="1"/>
      <c r="G5" s="1"/>
      <c r="H5" s="2"/>
    </row>
    <row r="6" spans="2:8" ht="15.75" thickBot="1" x14ac:dyDescent="0.3">
      <c r="B6" s="76" t="s">
        <v>15</v>
      </c>
      <c r="C6" s="77"/>
      <c r="D6" s="78"/>
      <c r="H6" s="25"/>
    </row>
    <row r="7" spans="2:8" ht="21.75" customHeight="1" thickBot="1" x14ac:dyDescent="0.3">
      <c r="B7" s="55" t="s">
        <v>16</v>
      </c>
      <c r="C7" s="56" t="s">
        <v>17</v>
      </c>
      <c r="D7" s="57" t="s">
        <v>18</v>
      </c>
      <c r="E7" s="58"/>
      <c r="F7" s="59" t="s">
        <v>56</v>
      </c>
      <c r="G7" s="58"/>
      <c r="H7" s="59">
        <v>2023</v>
      </c>
    </row>
    <row r="8" spans="2:8" x14ac:dyDescent="0.25">
      <c r="B8" s="79" t="s">
        <v>19</v>
      </c>
      <c r="C8" s="80"/>
      <c r="F8" s="17" t="s">
        <v>52</v>
      </c>
      <c r="H8" s="5" t="s">
        <v>20</v>
      </c>
    </row>
    <row r="9" spans="2:8" x14ac:dyDescent="0.25">
      <c r="B9" s="81" t="s">
        <v>21</v>
      </c>
      <c r="C9" s="82"/>
      <c r="D9" s="82"/>
      <c r="E9" s="82"/>
      <c r="H9" s="25"/>
    </row>
    <row r="10" spans="2:8" ht="15.75" thickBot="1" x14ac:dyDescent="0.3">
      <c r="B10" s="7"/>
      <c r="H10" s="25"/>
    </row>
    <row r="11" spans="2:8" x14ac:dyDescent="0.25">
      <c r="B11" s="60">
        <v>11789</v>
      </c>
      <c r="C11" s="61"/>
      <c r="D11" s="62"/>
      <c r="E11" s="58"/>
      <c r="F11" s="60"/>
      <c r="H11" s="9">
        <f>B11</f>
        <v>11789</v>
      </c>
    </row>
    <row r="12" spans="2:8" ht="25.5" x14ac:dyDescent="0.25">
      <c r="B12" s="10" t="s">
        <v>22</v>
      </c>
      <c r="D12" s="15" t="s">
        <v>23</v>
      </c>
      <c r="F12" s="24" t="s">
        <v>24</v>
      </c>
      <c r="H12" s="29" t="s">
        <v>25</v>
      </c>
    </row>
    <row r="13" spans="2:8" x14ac:dyDescent="0.25">
      <c r="B13" s="4"/>
      <c r="H13" s="25"/>
    </row>
    <row r="14" spans="2:8" x14ac:dyDescent="0.25">
      <c r="B14" s="81" t="s">
        <v>26</v>
      </c>
      <c r="C14" s="82"/>
      <c r="D14" s="82"/>
      <c r="E14" s="82"/>
      <c r="H14" s="25"/>
    </row>
    <row r="15" spans="2:8" ht="15.75" thickBot="1" x14ac:dyDescent="0.3">
      <c r="B15" s="4"/>
      <c r="H15" s="25"/>
    </row>
    <row r="16" spans="2:8" ht="15.75" thickBot="1" x14ac:dyDescent="0.3">
      <c r="B16" s="60">
        <v>124</v>
      </c>
      <c r="C16" s="58"/>
      <c r="D16" s="60">
        <v>3187</v>
      </c>
      <c r="E16" s="63"/>
      <c r="F16" s="60">
        <v>489</v>
      </c>
      <c r="G16" s="15"/>
      <c r="H16" s="8">
        <f>D16+F16</f>
        <v>3676</v>
      </c>
    </row>
    <row r="17" spans="2:8" ht="36" x14ac:dyDescent="0.25">
      <c r="B17" s="49" t="s">
        <v>27</v>
      </c>
      <c r="D17" s="50" t="s">
        <v>28</v>
      </c>
      <c r="E17" s="45"/>
      <c r="F17" s="50" t="s">
        <v>29</v>
      </c>
      <c r="G17" s="45"/>
      <c r="H17" s="29" t="s">
        <v>30</v>
      </c>
    </row>
    <row r="18" spans="2:8" x14ac:dyDescent="0.25">
      <c r="B18" s="6" t="s">
        <v>31</v>
      </c>
      <c r="H18" s="25"/>
    </row>
    <row r="19" spans="2:8" x14ac:dyDescent="0.25">
      <c r="B19" s="81" t="s">
        <v>32</v>
      </c>
      <c r="C19" s="82"/>
      <c r="D19" s="82"/>
      <c r="E19" s="82"/>
      <c r="H19" s="25"/>
    </row>
    <row r="20" spans="2:8" ht="15.75" thickBot="1" x14ac:dyDescent="0.3">
      <c r="B20" s="4"/>
      <c r="H20" s="25"/>
    </row>
    <row r="21" spans="2:8" ht="15.75" thickBot="1" x14ac:dyDescent="0.3">
      <c r="B21" s="64">
        <v>52</v>
      </c>
      <c r="C21" s="58"/>
      <c r="D21" s="64">
        <v>90</v>
      </c>
      <c r="E21" s="58"/>
      <c r="F21" s="64">
        <v>58</v>
      </c>
      <c r="H21" s="11">
        <f>B21+D21</f>
        <v>142</v>
      </c>
    </row>
    <row r="22" spans="2:8" ht="25.5" x14ac:dyDescent="0.25">
      <c r="B22" s="23" t="s">
        <v>33</v>
      </c>
      <c r="C22" s="18"/>
      <c r="D22" s="1"/>
      <c r="E22" s="18"/>
      <c r="F22" s="1" t="s">
        <v>35</v>
      </c>
      <c r="G22" s="15"/>
      <c r="H22" s="29" t="s">
        <v>36</v>
      </c>
    </row>
    <row r="23" spans="2:8" x14ac:dyDescent="0.25">
      <c r="B23" s="16"/>
      <c r="C23" s="18"/>
      <c r="D23" s="24"/>
      <c r="E23" s="18"/>
      <c r="F23" s="24"/>
      <c r="G23" s="24"/>
      <c r="H23" s="19"/>
    </row>
    <row r="24" spans="2:8" x14ac:dyDescent="0.25">
      <c r="B24" s="81" t="s">
        <v>37</v>
      </c>
      <c r="C24" s="82"/>
      <c r="D24" s="82"/>
      <c r="E24" s="82"/>
      <c r="F24" s="82"/>
      <c r="G24" s="82"/>
      <c r="H24" s="83"/>
    </row>
    <row r="25" spans="2:8" ht="15.75" thickBot="1" x14ac:dyDescent="0.3">
      <c r="B25" s="4"/>
      <c r="H25" s="25"/>
    </row>
    <row r="26" spans="2:8" ht="15.75" thickBot="1" x14ac:dyDescent="0.3">
      <c r="B26" s="60">
        <v>54</v>
      </c>
      <c r="C26" s="58"/>
      <c r="D26" s="58"/>
      <c r="E26" s="58"/>
      <c r="F26" s="58"/>
      <c r="G26" s="58"/>
      <c r="H26" s="65">
        <v>591</v>
      </c>
    </row>
    <row r="27" spans="2:8" ht="59.25" customHeight="1" x14ac:dyDescent="0.25">
      <c r="B27" s="28" t="s">
        <v>38</v>
      </c>
      <c r="G27" s="27"/>
      <c r="H27" s="29" t="s">
        <v>39</v>
      </c>
    </row>
    <row r="28" spans="2:8" x14ac:dyDescent="0.25">
      <c r="B28" s="81" t="s">
        <v>40</v>
      </c>
      <c r="C28" s="82"/>
      <c r="D28" s="82"/>
      <c r="E28" s="82"/>
      <c r="F28" s="82"/>
      <c r="G28" s="82"/>
      <c r="H28" s="83"/>
    </row>
    <row r="29" spans="2:8" ht="15.75" thickBot="1" x14ac:dyDescent="0.3">
      <c r="B29" s="28"/>
      <c r="E29" s="26"/>
      <c r="F29" s="27"/>
      <c r="G29" s="27"/>
      <c r="H29" s="29"/>
    </row>
    <row r="30" spans="2:8" ht="15.75" thickBot="1" x14ac:dyDescent="0.3">
      <c r="B30" s="66"/>
      <c r="C30" s="58"/>
      <c r="D30" s="58"/>
      <c r="E30" s="67"/>
      <c r="F30" s="68"/>
      <c r="G30" s="68"/>
      <c r="H30" s="66"/>
    </row>
    <row r="31" spans="2:8" ht="66" customHeight="1" x14ac:dyDescent="0.25">
      <c r="B31" s="30" t="s">
        <v>41</v>
      </c>
      <c r="D31" s="26"/>
      <c r="E31" s="27"/>
      <c r="F31" s="31"/>
      <c r="G31" s="27"/>
      <c r="H31" s="53" t="s">
        <v>42</v>
      </c>
    </row>
    <row r="32" spans="2:8" ht="15.75" thickBot="1" x14ac:dyDescent="0.3">
      <c r="B32" s="33"/>
      <c r="C32" s="34"/>
      <c r="D32" s="34"/>
      <c r="E32" s="34"/>
      <c r="F32" s="34"/>
      <c r="G32" s="34"/>
      <c r="H32" s="35"/>
    </row>
    <row r="33" spans="2:8" ht="25.5" customHeight="1" thickBot="1" x14ac:dyDescent="0.3">
      <c r="B33" s="74" t="s">
        <v>43</v>
      </c>
      <c r="C33" s="75"/>
      <c r="D33" s="75"/>
      <c r="E33" s="20"/>
      <c r="F33" s="20"/>
      <c r="G33" s="21"/>
      <c r="H33" s="22">
        <f>H11+H16+H21+H26+H30</f>
        <v>16198</v>
      </c>
    </row>
    <row r="34" spans="2:8" ht="15.75" thickBot="1" x14ac:dyDescent="0.3"/>
    <row r="35" spans="2:8" x14ac:dyDescent="0.25">
      <c r="B35" s="36" t="s">
        <v>44</v>
      </c>
      <c r="C35" s="37"/>
      <c r="D35" s="37"/>
      <c r="E35" s="37"/>
      <c r="F35" s="37"/>
      <c r="G35" s="37"/>
      <c r="H35" s="38"/>
    </row>
    <row r="36" spans="2:8" ht="15.75" thickBot="1" x14ac:dyDescent="0.3">
      <c r="B36" s="39"/>
      <c r="H36" s="40"/>
    </row>
    <row r="37" spans="2:8" ht="15.75" thickBot="1" x14ac:dyDescent="0.3">
      <c r="B37" s="66">
        <v>1016</v>
      </c>
      <c r="C37" s="66">
        <v>191866</v>
      </c>
      <c r="D37" s="66">
        <v>360294</v>
      </c>
      <c r="E37" s="66">
        <v>19280</v>
      </c>
      <c r="F37" s="66">
        <v>450300</v>
      </c>
      <c r="G37" s="39"/>
      <c r="H37" s="40"/>
    </row>
    <row r="38" spans="2:8" ht="89.25" x14ac:dyDescent="0.25">
      <c r="B38" s="48" t="s">
        <v>45</v>
      </c>
      <c r="C38" s="47" t="s">
        <v>46</v>
      </c>
      <c r="D38" s="47" t="s">
        <v>47</v>
      </c>
      <c r="E38" s="47" t="s">
        <v>48</v>
      </c>
      <c r="F38" s="47" t="s">
        <v>49</v>
      </c>
      <c r="G38" s="26"/>
      <c r="H38" s="29"/>
    </row>
    <row r="39" spans="2:8" ht="15.75" thickBot="1" x14ac:dyDescent="0.3">
      <c r="B39" s="41"/>
      <c r="C39" s="34"/>
      <c r="D39" s="34"/>
      <c r="E39" s="34"/>
      <c r="F39" s="34"/>
      <c r="G39" s="34"/>
      <c r="H39" s="42"/>
    </row>
    <row r="41" spans="2:8" x14ac:dyDescent="0.25">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H41"/>
  <sheetViews>
    <sheetView tabSelected="1" workbookViewId="0">
      <selection activeCell="J22" sqref="J22"/>
    </sheetView>
  </sheetViews>
  <sheetFormatPr baseColWidth="10" defaultColWidth="11.42578125" defaultRowHeight="15" x14ac:dyDescent="0.25"/>
  <cols>
    <col min="1" max="1" width="4.28515625" customWidth="1"/>
    <col min="2" max="3" width="13.28515625" customWidth="1"/>
    <col min="4" max="4" width="12.5703125" customWidth="1"/>
    <col min="5" max="5" width="13.85546875" customWidth="1"/>
    <col min="6" max="6" width="13.5703125" customWidth="1"/>
    <col min="8" max="8" width="13.42578125" customWidth="1"/>
  </cols>
  <sheetData>
    <row r="2" spans="2:8" x14ac:dyDescent="0.25">
      <c r="B2" s="72" t="s">
        <v>13</v>
      </c>
      <c r="C2" s="72"/>
      <c r="D2" s="72"/>
      <c r="E2" s="72"/>
      <c r="F2" s="72"/>
      <c r="G2" s="72"/>
      <c r="H2" s="72"/>
    </row>
    <row r="3" spans="2:8" x14ac:dyDescent="0.25">
      <c r="B3" s="73" t="s">
        <v>14</v>
      </c>
      <c r="C3" s="73"/>
      <c r="D3" s="73"/>
      <c r="E3" s="73"/>
      <c r="F3" s="73"/>
      <c r="G3" s="73"/>
      <c r="H3" s="73"/>
    </row>
    <row r="4" spans="2:8" ht="15.75" thickBot="1" x14ac:dyDescent="0.3"/>
    <row r="5" spans="2:8" x14ac:dyDescent="0.25">
      <c r="B5" s="23"/>
      <c r="C5" s="1"/>
      <c r="D5" s="1"/>
      <c r="E5" s="1"/>
      <c r="F5" s="1"/>
      <c r="G5" s="1"/>
      <c r="H5" s="2"/>
    </row>
    <row r="6" spans="2:8" ht="15.75" thickBot="1" x14ac:dyDescent="0.3">
      <c r="B6" s="76" t="s">
        <v>15</v>
      </c>
      <c r="C6" s="77"/>
      <c r="D6" s="78"/>
      <c r="H6" s="25"/>
    </row>
    <row r="7" spans="2:8" ht="21.75" customHeight="1" thickBot="1" x14ac:dyDescent="0.3">
      <c r="B7" s="55" t="s">
        <v>16</v>
      </c>
      <c r="C7" s="56" t="s">
        <v>17</v>
      </c>
      <c r="D7" s="57" t="s">
        <v>18</v>
      </c>
      <c r="E7" s="58"/>
      <c r="F7" s="59" t="s">
        <v>57</v>
      </c>
      <c r="G7" s="58"/>
      <c r="H7" s="59">
        <v>2023</v>
      </c>
    </row>
    <row r="8" spans="2:8" x14ac:dyDescent="0.25">
      <c r="B8" s="79" t="s">
        <v>19</v>
      </c>
      <c r="C8" s="80"/>
      <c r="F8" s="17" t="s">
        <v>52</v>
      </c>
      <c r="H8" s="5" t="s">
        <v>20</v>
      </c>
    </row>
    <row r="9" spans="2:8" x14ac:dyDescent="0.25">
      <c r="B9" s="81" t="s">
        <v>21</v>
      </c>
      <c r="C9" s="82"/>
      <c r="D9" s="82"/>
      <c r="E9" s="82"/>
      <c r="H9" s="25"/>
    </row>
    <row r="10" spans="2:8" ht="15.75" thickBot="1" x14ac:dyDescent="0.3">
      <c r="B10" s="7"/>
      <c r="H10" s="25"/>
    </row>
    <row r="11" spans="2:8" ht="15.75" thickBot="1" x14ac:dyDescent="0.3">
      <c r="B11" s="60">
        <f>8591+4563+746</f>
        <v>13900</v>
      </c>
      <c r="C11" s="61"/>
      <c r="D11" s="62"/>
      <c r="E11" s="58"/>
      <c r="F11" s="60"/>
      <c r="H11" s="9">
        <f>B11+D11+F11</f>
        <v>13900</v>
      </c>
    </row>
    <row r="12" spans="2:8" ht="25.5" x14ac:dyDescent="0.25">
      <c r="B12" s="10" t="s">
        <v>22</v>
      </c>
      <c r="D12" s="15" t="s">
        <v>23</v>
      </c>
      <c r="F12" s="24" t="s">
        <v>24</v>
      </c>
      <c r="H12" s="29" t="s">
        <v>25</v>
      </c>
    </row>
    <row r="13" spans="2:8" x14ac:dyDescent="0.25">
      <c r="B13" s="4"/>
      <c r="H13" s="25"/>
    </row>
    <row r="14" spans="2:8" x14ac:dyDescent="0.25">
      <c r="B14" s="81" t="s">
        <v>26</v>
      </c>
      <c r="C14" s="82"/>
      <c r="D14" s="82"/>
      <c r="E14" s="82"/>
      <c r="H14" s="25"/>
    </row>
    <row r="15" spans="2:8" ht="15.75" thickBot="1" x14ac:dyDescent="0.3">
      <c r="B15" s="4"/>
      <c r="H15" s="25"/>
    </row>
    <row r="16" spans="2:8" ht="15.75" thickBot="1" x14ac:dyDescent="0.3">
      <c r="B16" s="60">
        <v>124</v>
      </c>
      <c r="C16" s="58"/>
      <c r="D16" s="60">
        <v>2484</v>
      </c>
      <c r="E16" s="63"/>
      <c r="F16" s="60">
        <v>373</v>
      </c>
      <c r="G16" s="15"/>
      <c r="H16" s="8">
        <f>D16+F16</f>
        <v>2857</v>
      </c>
    </row>
    <row r="17" spans="2:8" ht="36" x14ac:dyDescent="0.25">
      <c r="B17" s="49" t="s">
        <v>27</v>
      </c>
      <c r="D17" s="50" t="s">
        <v>28</v>
      </c>
      <c r="E17" s="45"/>
      <c r="F17" s="50" t="s">
        <v>29</v>
      </c>
      <c r="G17" s="45"/>
      <c r="H17" s="29" t="s">
        <v>30</v>
      </c>
    </row>
    <row r="18" spans="2:8" x14ac:dyDescent="0.25">
      <c r="B18" s="6" t="s">
        <v>31</v>
      </c>
      <c r="H18" s="25"/>
    </row>
    <row r="19" spans="2:8" x14ac:dyDescent="0.25">
      <c r="B19" s="81" t="s">
        <v>32</v>
      </c>
      <c r="C19" s="82"/>
      <c r="D19" s="82"/>
      <c r="E19" s="82"/>
      <c r="H19" s="25"/>
    </row>
    <row r="20" spans="2:8" ht="15.75" thickBot="1" x14ac:dyDescent="0.3">
      <c r="B20" s="4"/>
      <c r="H20" s="25"/>
    </row>
    <row r="21" spans="2:8" ht="15.75" thickBot="1" x14ac:dyDescent="0.3">
      <c r="B21" s="64">
        <v>82</v>
      </c>
      <c r="C21" s="58"/>
      <c r="D21" s="64">
        <v>69</v>
      </c>
      <c r="E21" s="58"/>
      <c r="F21" s="64">
        <v>74</v>
      </c>
      <c r="H21" s="11">
        <f>B21+D21</f>
        <v>151</v>
      </c>
    </row>
    <row r="22" spans="2:8" ht="25.5" x14ac:dyDescent="0.25">
      <c r="B22" s="23" t="s">
        <v>33</v>
      </c>
      <c r="C22" s="18"/>
      <c r="D22" s="1" t="s">
        <v>34</v>
      </c>
      <c r="E22" s="18"/>
      <c r="F22" s="1" t="s">
        <v>35</v>
      </c>
      <c r="G22" s="15"/>
      <c r="H22" s="29" t="s">
        <v>36</v>
      </c>
    </row>
    <row r="23" spans="2:8" x14ac:dyDescent="0.25">
      <c r="B23" s="16"/>
      <c r="C23" s="18"/>
      <c r="D23" s="24"/>
      <c r="E23" s="18"/>
      <c r="F23" s="24"/>
      <c r="G23" s="24"/>
      <c r="H23" s="19"/>
    </row>
    <row r="24" spans="2:8" x14ac:dyDescent="0.25">
      <c r="B24" s="81" t="s">
        <v>37</v>
      </c>
      <c r="C24" s="82"/>
      <c r="D24" s="82"/>
      <c r="E24" s="82"/>
      <c r="F24" s="82"/>
      <c r="G24" s="82"/>
      <c r="H24" s="83"/>
    </row>
    <row r="25" spans="2:8" ht="15.75" thickBot="1" x14ac:dyDescent="0.3">
      <c r="B25" s="4"/>
      <c r="H25" s="25"/>
    </row>
    <row r="26" spans="2:8" ht="15.75" thickBot="1" x14ac:dyDescent="0.3">
      <c r="B26" s="60">
        <v>18</v>
      </c>
      <c r="C26" s="58"/>
      <c r="D26" s="58"/>
      <c r="E26" s="58"/>
      <c r="F26" s="58"/>
      <c r="G26" s="58"/>
      <c r="H26" s="65">
        <v>1138</v>
      </c>
    </row>
    <row r="27" spans="2:8" ht="63" customHeight="1" x14ac:dyDescent="0.25">
      <c r="B27" s="28" t="s">
        <v>38</v>
      </c>
      <c r="G27" s="27"/>
      <c r="H27" s="29" t="s">
        <v>39</v>
      </c>
    </row>
    <row r="28" spans="2:8" x14ac:dyDescent="0.25">
      <c r="B28" s="81" t="s">
        <v>40</v>
      </c>
      <c r="C28" s="82"/>
      <c r="D28" s="82"/>
      <c r="E28" s="82"/>
      <c r="F28" s="82"/>
      <c r="G28" s="82"/>
      <c r="H28" s="83"/>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41</v>
      </c>
      <c r="D31" s="26"/>
      <c r="E31" s="27"/>
      <c r="F31" s="31"/>
      <c r="G31" s="27"/>
      <c r="H31" s="53" t="s">
        <v>42</v>
      </c>
    </row>
    <row r="32" spans="2:8" ht="15.75" thickBot="1" x14ac:dyDescent="0.3">
      <c r="B32" s="33"/>
      <c r="C32" s="34"/>
      <c r="D32" s="34"/>
      <c r="E32" s="34"/>
      <c r="F32" s="34"/>
      <c r="G32" s="34"/>
      <c r="H32" s="35"/>
    </row>
    <row r="33" spans="2:8" ht="25.5" customHeight="1" thickBot="1" x14ac:dyDescent="0.3">
      <c r="B33" s="74" t="s">
        <v>43</v>
      </c>
      <c r="C33" s="75"/>
      <c r="D33" s="75"/>
      <c r="E33" s="20"/>
      <c r="F33" s="20"/>
      <c r="G33" s="21"/>
      <c r="H33" s="22">
        <f>H11+H16+H21+H26+H30</f>
        <v>18046</v>
      </c>
    </row>
    <row r="34" spans="2:8" ht="15.75" thickBot="1" x14ac:dyDescent="0.3"/>
    <row r="35" spans="2:8" x14ac:dyDescent="0.25">
      <c r="B35" s="36" t="s">
        <v>44</v>
      </c>
      <c r="C35" s="37"/>
      <c r="D35" s="37"/>
      <c r="E35" s="37"/>
      <c r="F35" s="37"/>
      <c r="G35" s="37"/>
      <c r="H35" s="38"/>
    </row>
    <row r="36" spans="2:8" ht="15.75" thickBot="1" x14ac:dyDescent="0.3">
      <c r="B36" s="39"/>
      <c r="H36" s="40"/>
    </row>
    <row r="37" spans="2:8" ht="15.75" thickBot="1" x14ac:dyDescent="0.3">
      <c r="B37" s="66">
        <v>973</v>
      </c>
      <c r="C37" s="66">
        <v>234098</v>
      </c>
      <c r="D37" s="66">
        <v>180160</v>
      </c>
      <c r="E37" s="66">
        <v>12414</v>
      </c>
      <c r="F37" s="66">
        <v>309200</v>
      </c>
      <c r="G37" s="39"/>
      <c r="H37" s="40"/>
    </row>
    <row r="38" spans="2:8" ht="76.5" x14ac:dyDescent="0.25">
      <c r="B38" s="48" t="s">
        <v>45</v>
      </c>
      <c r="C38" s="47" t="s">
        <v>46</v>
      </c>
      <c r="D38" s="47" t="s">
        <v>47</v>
      </c>
      <c r="E38" s="47" t="s">
        <v>48</v>
      </c>
      <c r="F38" s="47" t="s">
        <v>49</v>
      </c>
      <c r="G38" s="26"/>
      <c r="H38" s="29"/>
    </row>
    <row r="39" spans="2:8" ht="15.75" thickBot="1" x14ac:dyDescent="0.3">
      <c r="B39" s="41"/>
      <c r="C39" s="34"/>
      <c r="D39" s="34"/>
      <c r="E39" s="34"/>
      <c r="F39" s="34"/>
      <c r="G39" s="34"/>
      <c r="H39" s="42"/>
    </row>
    <row r="41" spans="2:8" x14ac:dyDescent="0.25">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H41"/>
  <sheetViews>
    <sheetView workbookViewId="0">
      <selection activeCell="K12" sqref="K12"/>
    </sheetView>
  </sheetViews>
  <sheetFormatPr baseColWidth="10" defaultColWidth="11.42578125" defaultRowHeight="15" x14ac:dyDescent="0.25"/>
  <cols>
    <col min="1" max="1" width="4.28515625" customWidth="1"/>
    <col min="2" max="3" width="13.28515625" customWidth="1"/>
    <col min="6" max="6" width="13.5703125" customWidth="1"/>
    <col min="8" max="8" width="13.42578125" customWidth="1"/>
  </cols>
  <sheetData>
    <row r="2" spans="2:8" x14ac:dyDescent="0.25">
      <c r="B2" s="72" t="s">
        <v>13</v>
      </c>
      <c r="C2" s="72"/>
      <c r="D2" s="72"/>
      <c r="E2" s="72"/>
      <c r="F2" s="72"/>
      <c r="G2" s="72"/>
      <c r="H2" s="72"/>
    </row>
    <row r="3" spans="2:8" x14ac:dyDescent="0.25">
      <c r="B3" s="73" t="s">
        <v>14</v>
      </c>
      <c r="C3" s="73"/>
      <c r="D3" s="73"/>
      <c r="E3" s="73"/>
      <c r="F3" s="73"/>
      <c r="G3" s="73"/>
      <c r="H3" s="73"/>
    </row>
    <row r="4" spans="2:8" ht="15.75" thickBot="1" x14ac:dyDescent="0.3"/>
    <row r="5" spans="2:8" x14ac:dyDescent="0.25">
      <c r="B5" s="23"/>
      <c r="C5" s="1"/>
      <c r="D5" s="1"/>
      <c r="E5" s="1"/>
      <c r="F5" s="1"/>
      <c r="G5" s="1"/>
      <c r="H5" s="2"/>
    </row>
    <row r="6" spans="2:8" ht="15.75" thickBot="1" x14ac:dyDescent="0.3">
      <c r="B6" s="76" t="s">
        <v>15</v>
      </c>
      <c r="C6" s="77"/>
      <c r="D6" s="78"/>
      <c r="H6" s="25"/>
    </row>
    <row r="7" spans="2:8" ht="21.75" customHeight="1" thickBot="1" x14ac:dyDescent="0.3">
      <c r="B7" s="55" t="s">
        <v>16</v>
      </c>
      <c r="C7" s="56" t="s">
        <v>17</v>
      </c>
      <c r="D7" s="57" t="s">
        <v>18</v>
      </c>
      <c r="E7" s="58"/>
      <c r="F7" s="59" t="s">
        <v>58</v>
      </c>
      <c r="G7" s="58"/>
      <c r="H7" s="59">
        <v>2023</v>
      </c>
    </row>
    <row r="8" spans="2:8" x14ac:dyDescent="0.25">
      <c r="B8" s="79" t="s">
        <v>19</v>
      </c>
      <c r="C8" s="80"/>
      <c r="F8" s="17" t="s">
        <v>52</v>
      </c>
      <c r="H8" s="5" t="s">
        <v>20</v>
      </c>
    </row>
    <row r="9" spans="2:8" x14ac:dyDescent="0.25">
      <c r="B9" s="81" t="s">
        <v>21</v>
      </c>
      <c r="C9" s="82"/>
      <c r="D9" s="82"/>
      <c r="E9" s="82"/>
      <c r="H9" s="25"/>
    </row>
    <row r="10" spans="2:8" ht="15.75" thickBot="1" x14ac:dyDescent="0.3">
      <c r="B10" s="7"/>
      <c r="H10" s="25"/>
    </row>
    <row r="11" spans="2:8" ht="15.75" thickBot="1" x14ac:dyDescent="0.3">
      <c r="B11" s="60"/>
      <c r="C11" s="61"/>
      <c r="D11" s="62"/>
      <c r="E11" s="58"/>
      <c r="F11" s="60"/>
      <c r="H11" s="9">
        <f>B11+D11+F11</f>
        <v>0</v>
      </c>
    </row>
    <row r="12" spans="2:8" ht="25.5" x14ac:dyDescent="0.25">
      <c r="B12" s="10" t="s">
        <v>22</v>
      </c>
      <c r="D12" s="15" t="s">
        <v>23</v>
      </c>
      <c r="F12" s="24" t="s">
        <v>24</v>
      </c>
      <c r="H12" s="29" t="s">
        <v>25</v>
      </c>
    </row>
    <row r="13" spans="2:8" x14ac:dyDescent="0.25">
      <c r="B13" s="4"/>
      <c r="H13" s="25"/>
    </row>
    <row r="14" spans="2:8" x14ac:dyDescent="0.25">
      <c r="B14" s="81" t="s">
        <v>26</v>
      </c>
      <c r="C14" s="82"/>
      <c r="D14" s="82"/>
      <c r="E14" s="82"/>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27</v>
      </c>
      <c r="D17" s="50" t="s">
        <v>28</v>
      </c>
      <c r="E17" s="45"/>
      <c r="F17" s="50" t="s">
        <v>29</v>
      </c>
      <c r="G17" s="45"/>
      <c r="H17" s="29" t="s">
        <v>30</v>
      </c>
    </row>
    <row r="18" spans="2:8" x14ac:dyDescent="0.25">
      <c r="B18" s="6" t="s">
        <v>31</v>
      </c>
      <c r="H18" s="25"/>
    </row>
    <row r="19" spans="2:8" x14ac:dyDescent="0.25">
      <c r="B19" s="81" t="s">
        <v>32</v>
      </c>
      <c r="C19" s="82"/>
      <c r="D19" s="82"/>
      <c r="E19" s="82"/>
      <c r="H19" s="25"/>
    </row>
    <row r="20" spans="2:8" ht="15.75" thickBot="1" x14ac:dyDescent="0.3">
      <c r="B20" s="4"/>
      <c r="H20" s="25"/>
    </row>
    <row r="21" spans="2:8" ht="15.75" thickBot="1" x14ac:dyDescent="0.3">
      <c r="B21" s="64"/>
      <c r="C21" s="58"/>
      <c r="D21" s="64"/>
      <c r="E21" s="58"/>
      <c r="F21" s="64"/>
      <c r="H21" s="11">
        <f>B21+D21</f>
        <v>0</v>
      </c>
    </row>
    <row r="22" spans="2:8" ht="25.5" x14ac:dyDescent="0.25">
      <c r="B22" s="23" t="s">
        <v>33</v>
      </c>
      <c r="C22" s="18"/>
      <c r="D22" s="1" t="s">
        <v>34</v>
      </c>
      <c r="E22" s="18"/>
      <c r="F22" s="1" t="s">
        <v>35</v>
      </c>
      <c r="G22" s="15"/>
      <c r="H22" s="29" t="s">
        <v>36</v>
      </c>
    </row>
    <row r="23" spans="2:8" x14ac:dyDescent="0.25">
      <c r="B23" s="16"/>
      <c r="C23" s="18"/>
      <c r="D23" s="24"/>
      <c r="E23" s="18"/>
      <c r="F23" s="24"/>
      <c r="G23" s="24"/>
      <c r="H23" s="19"/>
    </row>
    <row r="24" spans="2:8" x14ac:dyDescent="0.25">
      <c r="B24" s="81" t="s">
        <v>37</v>
      </c>
      <c r="C24" s="82"/>
      <c r="D24" s="82"/>
      <c r="E24" s="82"/>
      <c r="F24" s="82"/>
      <c r="G24" s="82"/>
      <c r="H24" s="83"/>
    </row>
    <row r="25" spans="2:8" ht="15.75" thickBot="1" x14ac:dyDescent="0.3">
      <c r="B25" s="4"/>
      <c r="H25" s="25"/>
    </row>
    <row r="26" spans="2:8" ht="15.75" thickBot="1" x14ac:dyDescent="0.3">
      <c r="B26" s="60"/>
      <c r="C26" s="58"/>
      <c r="D26" s="58"/>
      <c r="E26" s="58"/>
      <c r="F26" s="58"/>
      <c r="G26" s="58"/>
      <c r="H26" s="65"/>
    </row>
    <row r="27" spans="2:8" ht="51" x14ac:dyDescent="0.25">
      <c r="B27" s="28" t="s">
        <v>38</v>
      </c>
      <c r="G27" s="27"/>
      <c r="H27" s="29" t="s">
        <v>39</v>
      </c>
    </row>
    <row r="28" spans="2:8" x14ac:dyDescent="0.25">
      <c r="B28" s="81" t="s">
        <v>40</v>
      </c>
      <c r="C28" s="82"/>
      <c r="D28" s="82"/>
      <c r="E28" s="82"/>
      <c r="F28" s="82"/>
      <c r="G28" s="82"/>
      <c r="H28" s="83"/>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41</v>
      </c>
      <c r="D31" s="26"/>
      <c r="E31" s="27"/>
      <c r="F31" s="31"/>
      <c r="G31" s="27"/>
      <c r="H31" s="53" t="s">
        <v>42</v>
      </c>
    </row>
    <row r="32" spans="2:8" ht="15.75" thickBot="1" x14ac:dyDescent="0.3">
      <c r="B32" s="33"/>
      <c r="C32" s="34"/>
      <c r="D32" s="34"/>
      <c r="E32" s="34"/>
      <c r="F32" s="34"/>
      <c r="G32" s="34"/>
      <c r="H32" s="35"/>
    </row>
    <row r="33" spans="2:8" ht="25.5" customHeight="1" thickBot="1" x14ac:dyDescent="0.3">
      <c r="B33" s="74" t="s">
        <v>43</v>
      </c>
      <c r="C33" s="75"/>
      <c r="D33" s="75"/>
      <c r="E33" s="20"/>
      <c r="F33" s="20"/>
      <c r="G33" s="21"/>
      <c r="H33" s="22">
        <f>H11+H16+H21+H26+H30</f>
        <v>0</v>
      </c>
    </row>
    <row r="34" spans="2:8" ht="15.75" thickBot="1" x14ac:dyDescent="0.3"/>
    <row r="35" spans="2:8" x14ac:dyDescent="0.25">
      <c r="B35" s="36" t="s">
        <v>44</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45</v>
      </c>
      <c r="C38" s="47" t="s">
        <v>46</v>
      </c>
      <c r="D38" s="47" t="s">
        <v>47</v>
      </c>
      <c r="E38" s="47" t="s">
        <v>48</v>
      </c>
      <c r="F38" s="47" t="s">
        <v>49</v>
      </c>
      <c r="G38" s="26"/>
      <c r="H38" s="29"/>
    </row>
    <row r="39" spans="2:8" ht="15.75" thickBot="1" x14ac:dyDescent="0.3">
      <c r="B39" s="41"/>
      <c r="C39" s="34"/>
      <c r="D39" s="34"/>
      <c r="E39" s="34"/>
      <c r="F39" s="34"/>
      <c r="G39" s="34"/>
      <c r="H39" s="42"/>
    </row>
    <row r="41" spans="2:8" x14ac:dyDescent="0.25">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H41"/>
  <sheetViews>
    <sheetView workbookViewId="0">
      <selection activeCell="M16" sqref="M16"/>
    </sheetView>
  </sheetViews>
  <sheetFormatPr baseColWidth="10" defaultColWidth="11.42578125" defaultRowHeight="15" x14ac:dyDescent="0.25"/>
  <cols>
    <col min="1" max="1" width="4.28515625" customWidth="1"/>
    <col min="2" max="3" width="13.28515625" customWidth="1"/>
    <col min="6" max="6" width="13.5703125" customWidth="1"/>
    <col min="8" max="8" width="13.42578125" customWidth="1"/>
  </cols>
  <sheetData>
    <row r="2" spans="2:8" x14ac:dyDescent="0.25">
      <c r="B2" s="72" t="s">
        <v>13</v>
      </c>
      <c r="C2" s="72"/>
      <c r="D2" s="72"/>
      <c r="E2" s="72"/>
      <c r="F2" s="72"/>
      <c r="G2" s="72"/>
      <c r="H2" s="72"/>
    </row>
    <row r="3" spans="2:8" x14ac:dyDescent="0.25">
      <c r="B3" s="73" t="s">
        <v>14</v>
      </c>
      <c r="C3" s="73"/>
      <c r="D3" s="73"/>
      <c r="E3" s="73"/>
      <c r="F3" s="73"/>
      <c r="G3" s="73"/>
      <c r="H3" s="73"/>
    </row>
    <row r="4" spans="2:8" ht="15.75" thickBot="1" x14ac:dyDescent="0.3"/>
    <row r="5" spans="2:8" x14ac:dyDescent="0.25">
      <c r="B5" s="23"/>
      <c r="C5" s="1"/>
      <c r="D5" s="1"/>
      <c r="E5" s="1"/>
      <c r="F5" s="1"/>
      <c r="G5" s="1"/>
      <c r="H5" s="2"/>
    </row>
    <row r="6" spans="2:8" ht="15.75" thickBot="1" x14ac:dyDescent="0.3">
      <c r="B6" s="76" t="s">
        <v>15</v>
      </c>
      <c r="C6" s="77"/>
      <c r="D6" s="78"/>
      <c r="H6" s="25"/>
    </row>
    <row r="7" spans="2:8" ht="21.75" customHeight="1" thickBot="1" x14ac:dyDescent="0.3">
      <c r="B7" s="55" t="s">
        <v>16</v>
      </c>
      <c r="C7" s="56" t="s">
        <v>17</v>
      </c>
      <c r="D7" s="57" t="s">
        <v>18</v>
      </c>
      <c r="E7" s="58"/>
      <c r="F7" s="59" t="s">
        <v>59</v>
      </c>
      <c r="G7" s="58"/>
      <c r="H7" s="59">
        <v>2023</v>
      </c>
    </row>
    <row r="8" spans="2:8" x14ac:dyDescent="0.25">
      <c r="B8" s="79" t="s">
        <v>19</v>
      </c>
      <c r="C8" s="80"/>
      <c r="F8" s="17" t="s">
        <v>52</v>
      </c>
      <c r="H8" s="5" t="s">
        <v>20</v>
      </c>
    </row>
    <row r="9" spans="2:8" x14ac:dyDescent="0.25">
      <c r="B9" s="81" t="s">
        <v>21</v>
      </c>
      <c r="C9" s="82"/>
      <c r="D9" s="82"/>
      <c r="E9" s="82"/>
      <c r="H9" s="25"/>
    </row>
    <row r="10" spans="2:8" ht="15.75" thickBot="1" x14ac:dyDescent="0.3">
      <c r="B10" s="7"/>
      <c r="H10" s="25"/>
    </row>
    <row r="11" spans="2:8" ht="15.75" thickBot="1" x14ac:dyDescent="0.3">
      <c r="B11" s="60"/>
      <c r="C11" s="61"/>
      <c r="D11" s="62"/>
      <c r="E11" s="58"/>
      <c r="F11" s="60"/>
      <c r="H11" s="9">
        <f>B11+D11+F11</f>
        <v>0</v>
      </c>
    </row>
    <row r="12" spans="2:8" ht="25.5" x14ac:dyDescent="0.25">
      <c r="B12" s="10" t="s">
        <v>22</v>
      </c>
      <c r="D12" s="15" t="s">
        <v>23</v>
      </c>
      <c r="F12" s="24" t="s">
        <v>24</v>
      </c>
      <c r="H12" s="29" t="s">
        <v>25</v>
      </c>
    </row>
    <row r="13" spans="2:8" x14ac:dyDescent="0.25">
      <c r="B13" s="4"/>
      <c r="H13" s="25"/>
    </row>
    <row r="14" spans="2:8" x14ac:dyDescent="0.25">
      <c r="B14" s="81" t="s">
        <v>26</v>
      </c>
      <c r="C14" s="82"/>
      <c r="D14" s="82"/>
      <c r="E14" s="82"/>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27</v>
      </c>
      <c r="D17" s="50" t="s">
        <v>28</v>
      </c>
      <c r="E17" s="45"/>
      <c r="F17" s="50" t="s">
        <v>29</v>
      </c>
      <c r="G17" s="45"/>
      <c r="H17" s="29" t="s">
        <v>30</v>
      </c>
    </row>
    <row r="18" spans="2:8" x14ac:dyDescent="0.25">
      <c r="B18" s="6" t="s">
        <v>31</v>
      </c>
      <c r="H18" s="25"/>
    </row>
    <row r="19" spans="2:8" x14ac:dyDescent="0.25">
      <c r="B19" s="81" t="s">
        <v>32</v>
      </c>
      <c r="C19" s="82"/>
      <c r="D19" s="82"/>
      <c r="E19" s="82"/>
      <c r="H19" s="25"/>
    </row>
    <row r="20" spans="2:8" ht="15.75" thickBot="1" x14ac:dyDescent="0.3">
      <c r="B20" s="4"/>
      <c r="H20" s="25"/>
    </row>
    <row r="21" spans="2:8" ht="15.75" thickBot="1" x14ac:dyDescent="0.3">
      <c r="B21" s="64"/>
      <c r="C21" s="58"/>
      <c r="D21" s="64"/>
      <c r="E21" s="58"/>
      <c r="F21" s="64"/>
      <c r="H21" s="11">
        <f>B21+D21</f>
        <v>0</v>
      </c>
    </row>
    <row r="22" spans="2:8" ht="25.5" x14ac:dyDescent="0.25">
      <c r="B22" s="23" t="s">
        <v>33</v>
      </c>
      <c r="C22" s="18"/>
      <c r="D22" s="1" t="s">
        <v>34</v>
      </c>
      <c r="E22" s="18"/>
      <c r="F22" s="1" t="s">
        <v>35</v>
      </c>
      <c r="G22" s="15"/>
      <c r="H22" s="29" t="s">
        <v>36</v>
      </c>
    </row>
    <row r="23" spans="2:8" x14ac:dyDescent="0.25">
      <c r="B23" s="16"/>
      <c r="C23" s="18"/>
      <c r="D23" s="24"/>
      <c r="E23" s="18"/>
      <c r="F23" s="24"/>
      <c r="G23" s="24"/>
      <c r="H23" s="19"/>
    </row>
    <row r="24" spans="2:8" x14ac:dyDescent="0.25">
      <c r="B24" s="81" t="s">
        <v>37</v>
      </c>
      <c r="C24" s="82"/>
      <c r="D24" s="82"/>
      <c r="E24" s="82"/>
      <c r="F24" s="82"/>
      <c r="G24" s="82"/>
      <c r="H24" s="83"/>
    </row>
    <row r="25" spans="2:8" ht="15.75" thickBot="1" x14ac:dyDescent="0.3">
      <c r="B25" s="4"/>
      <c r="H25" s="25"/>
    </row>
    <row r="26" spans="2:8" ht="15.75" thickBot="1" x14ac:dyDescent="0.3">
      <c r="B26" s="60"/>
      <c r="C26" s="58"/>
      <c r="D26" s="58"/>
      <c r="E26" s="58"/>
      <c r="F26" s="58"/>
      <c r="G26" s="58"/>
      <c r="H26" s="65"/>
    </row>
    <row r="27" spans="2:8" ht="51" x14ac:dyDescent="0.25">
      <c r="B27" s="28" t="s">
        <v>38</v>
      </c>
      <c r="G27" s="27"/>
      <c r="H27" s="29" t="s">
        <v>39</v>
      </c>
    </row>
    <row r="28" spans="2:8" x14ac:dyDescent="0.25">
      <c r="B28" s="81" t="s">
        <v>40</v>
      </c>
      <c r="C28" s="82"/>
      <c r="D28" s="82"/>
      <c r="E28" s="82"/>
      <c r="F28" s="82"/>
      <c r="G28" s="82"/>
      <c r="H28" s="83"/>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41</v>
      </c>
      <c r="D31" s="26"/>
      <c r="E31" s="27"/>
      <c r="F31" s="31"/>
      <c r="G31" s="27"/>
      <c r="H31" s="53" t="s">
        <v>42</v>
      </c>
    </row>
    <row r="32" spans="2:8" ht="15.75" thickBot="1" x14ac:dyDescent="0.3">
      <c r="B32" s="33"/>
      <c r="C32" s="34"/>
      <c r="D32" s="34"/>
      <c r="E32" s="34"/>
      <c r="F32" s="34"/>
      <c r="G32" s="34"/>
      <c r="H32" s="35"/>
    </row>
    <row r="33" spans="2:8" ht="25.5" customHeight="1" thickBot="1" x14ac:dyDescent="0.3">
      <c r="B33" s="74" t="s">
        <v>43</v>
      </c>
      <c r="C33" s="75"/>
      <c r="D33" s="75"/>
      <c r="E33" s="20"/>
      <c r="F33" s="20"/>
      <c r="G33" s="21"/>
      <c r="H33" s="22">
        <f>H11+H16+H21+H26+H30</f>
        <v>0</v>
      </c>
    </row>
    <row r="34" spans="2:8" ht="15.75" thickBot="1" x14ac:dyDescent="0.3"/>
    <row r="35" spans="2:8" x14ac:dyDescent="0.25">
      <c r="B35" s="36" t="s">
        <v>44</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45</v>
      </c>
      <c r="C38" s="47" t="s">
        <v>46</v>
      </c>
      <c r="D38" s="47" t="s">
        <v>47</v>
      </c>
      <c r="E38" s="47" t="s">
        <v>48</v>
      </c>
      <c r="F38" s="47" t="s">
        <v>49</v>
      </c>
      <c r="G38" s="26"/>
      <c r="H38" s="29"/>
    </row>
    <row r="39" spans="2:8" ht="15.75" thickBot="1" x14ac:dyDescent="0.3">
      <c r="B39" s="41"/>
      <c r="C39" s="34"/>
      <c r="D39" s="34"/>
      <c r="E39" s="34"/>
      <c r="F39" s="34"/>
      <c r="G39" s="34"/>
      <c r="H39" s="42"/>
    </row>
    <row r="41" spans="2:8" x14ac:dyDescent="0.25">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H41"/>
  <sheetViews>
    <sheetView workbookViewId="0">
      <selection activeCell="M11" sqref="M11:M12"/>
    </sheetView>
  </sheetViews>
  <sheetFormatPr baseColWidth="10" defaultColWidth="11.42578125" defaultRowHeight="15" x14ac:dyDescent="0.25"/>
  <cols>
    <col min="1" max="1" width="4.28515625" customWidth="1"/>
    <col min="2" max="3" width="13.28515625" customWidth="1"/>
    <col min="6" max="6" width="13.5703125" customWidth="1"/>
    <col min="8" max="8" width="13.42578125" customWidth="1"/>
  </cols>
  <sheetData>
    <row r="2" spans="2:8" x14ac:dyDescent="0.25">
      <c r="B2" s="72" t="s">
        <v>13</v>
      </c>
      <c r="C2" s="72"/>
      <c r="D2" s="72"/>
      <c r="E2" s="72"/>
      <c r="F2" s="72"/>
      <c r="G2" s="72"/>
      <c r="H2" s="72"/>
    </row>
    <row r="3" spans="2:8" x14ac:dyDescent="0.25">
      <c r="B3" s="73" t="s">
        <v>14</v>
      </c>
      <c r="C3" s="73"/>
      <c r="D3" s="73"/>
      <c r="E3" s="73"/>
      <c r="F3" s="73"/>
      <c r="G3" s="73"/>
      <c r="H3" s="73"/>
    </row>
    <row r="4" spans="2:8" ht="15.75" thickBot="1" x14ac:dyDescent="0.3"/>
    <row r="5" spans="2:8" x14ac:dyDescent="0.25">
      <c r="B5" s="23"/>
      <c r="C5" s="1"/>
      <c r="D5" s="1"/>
      <c r="E5" s="1"/>
      <c r="F5" s="1"/>
      <c r="G5" s="1"/>
      <c r="H5" s="2"/>
    </row>
    <row r="6" spans="2:8" ht="15.75" thickBot="1" x14ac:dyDescent="0.3">
      <c r="B6" s="76" t="s">
        <v>15</v>
      </c>
      <c r="C6" s="77"/>
      <c r="D6" s="78"/>
      <c r="H6" s="25"/>
    </row>
    <row r="7" spans="2:8" ht="21.75" customHeight="1" thickBot="1" x14ac:dyDescent="0.3">
      <c r="B7" s="55" t="s">
        <v>16</v>
      </c>
      <c r="C7" s="56" t="s">
        <v>17</v>
      </c>
      <c r="D7" s="57" t="s">
        <v>18</v>
      </c>
      <c r="E7" s="58"/>
      <c r="F7" s="59" t="s">
        <v>60</v>
      </c>
      <c r="G7" s="58"/>
      <c r="H7" s="59">
        <v>2023</v>
      </c>
    </row>
    <row r="8" spans="2:8" x14ac:dyDescent="0.25">
      <c r="B8" s="79" t="s">
        <v>19</v>
      </c>
      <c r="C8" s="80"/>
      <c r="F8" s="17" t="s">
        <v>52</v>
      </c>
      <c r="H8" s="5" t="s">
        <v>20</v>
      </c>
    </row>
    <row r="9" spans="2:8" x14ac:dyDescent="0.25">
      <c r="B9" s="81" t="s">
        <v>21</v>
      </c>
      <c r="C9" s="82"/>
      <c r="D9" s="82"/>
      <c r="E9" s="82"/>
      <c r="H9" s="25"/>
    </row>
    <row r="10" spans="2:8" ht="15.75" thickBot="1" x14ac:dyDescent="0.3">
      <c r="B10" s="7"/>
      <c r="H10" s="25"/>
    </row>
    <row r="11" spans="2:8" ht="15.75" thickBot="1" x14ac:dyDescent="0.3">
      <c r="B11" s="60"/>
      <c r="C11" s="61"/>
      <c r="D11" s="62"/>
      <c r="E11" s="58"/>
      <c r="F11" s="60"/>
      <c r="H11" s="9">
        <f>B11+D11+F11</f>
        <v>0</v>
      </c>
    </row>
    <row r="12" spans="2:8" ht="25.5" x14ac:dyDescent="0.25">
      <c r="B12" s="10" t="s">
        <v>22</v>
      </c>
      <c r="D12" s="15" t="s">
        <v>23</v>
      </c>
      <c r="F12" s="24" t="s">
        <v>24</v>
      </c>
      <c r="H12" s="29" t="s">
        <v>25</v>
      </c>
    </row>
    <row r="13" spans="2:8" x14ac:dyDescent="0.25">
      <c r="B13" s="4"/>
      <c r="H13" s="25"/>
    </row>
    <row r="14" spans="2:8" x14ac:dyDescent="0.25">
      <c r="B14" s="81" t="s">
        <v>26</v>
      </c>
      <c r="C14" s="82"/>
      <c r="D14" s="82"/>
      <c r="E14" s="82"/>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27</v>
      </c>
      <c r="D17" s="50" t="s">
        <v>28</v>
      </c>
      <c r="E17" s="45"/>
      <c r="F17" s="50" t="s">
        <v>29</v>
      </c>
      <c r="G17" s="45"/>
      <c r="H17" s="29" t="s">
        <v>30</v>
      </c>
    </row>
    <row r="18" spans="2:8" x14ac:dyDescent="0.25">
      <c r="B18" s="6" t="s">
        <v>31</v>
      </c>
      <c r="H18" s="25"/>
    </row>
    <row r="19" spans="2:8" x14ac:dyDescent="0.25">
      <c r="B19" s="81" t="s">
        <v>32</v>
      </c>
      <c r="C19" s="82"/>
      <c r="D19" s="82"/>
      <c r="E19" s="82"/>
      <c r="H19" s="25"/>
    </row>
    <row r="20" spans="2:8" ht="15.75" thickBot="1" x14ac:dyDescent="0.3">
      <c r="B20" s="4"/>
      <c r="H20" s="25"/>
    </row>
    <row r="21" spans="2:8" ht="15.75" thickBot="1" x14ac:dyDescent="0.3">
      <c r="B21" s="64"/>
      <c r="C21" s="58"/>
      <c r="D21" s="64"/>
      <c r="E21" s="58"/>
      <c r="F21" s="64"/>
      <c r="H21" s="11">
        <f>B21+D21</f>
        <v>0</v>
      </c>
    </row>
    <row r="22" spans="2:8" ht="25.5" x14ac:dyDescent="0.25">
      <c r="B22" s="23" t="s">
        <v>33</v>
      </c>
      <c r="C22" s="18"/>
      <c r="D22" s="1" t="s">
        <v>34</v>
      </c>
      <c r="E22" s="18"/>
      <c r="F22" s="1" t="s">
        <v>35</v>
      </c>
      <c r="G22" s="15"/>
      <c r="H22" s="29" t="s">
        <v>36</v>
      </c>
    </row>
    <row r="23" spans="2:8" x14ac:dyDescent="0.25">
      <c r="B23" s="16"/>
      <c r="C23" s="18"/>
      <c r="D23" s="24"/>
      <c r="E23" s="18"/>
      <c r="F23" s="24"/>
      <c r="G23" s="24"/>
      <c r="H23" s="19"/>
    </row>
    <row r="24" spans="2:8" x14ac:dyDescent="0.25">
      <c r="B24" s="81" t="s">
        <v>37</v>
      </c>
      <c r="C24" s="82"/>
      <c r="D24" s="82"/>
      <c r="E24" s="82"/>
      <c r="F24" s="82"/>
      <c r="G24" s="82"/>
      <c r="H24" s="83"/>
    </row>
    <row r="25" spans="2:8" ht="15.75" thickBot="1" x14ac:dyDescent="0.3">
      <c r="B25" s="4"/>
      <c r="H25" s="25"/>
    </row>
    <row r="26" spans="2:8" ht="15.75" thickBot="1" x14ac:dyDescent="0.3">
      <c r="B26" s="60"/>
      <c r="C26" s="58"/>
      <c r="D26" s="58"/>
      <c r="E26" s="58"/>
      <c r="F26" s="58"/>
      <c r="G26" s="58"/>
      <c r="H26" s="65"/>
    </row>
    <row r="27" spans="2:8" ht="51" x14ac:dyDescent="0.25">
      <c r="B27" s="28" t="s">
        <v>38</v>
      </c>
      <c r="G27" s="27"/>
      <c r="H27" s="29" t="s">
        <v>39</v>
      </c>
    </row>
    <row r="28" spans="2:8" x14ac:dyDescent="0.25">
      <c r="B28" s="81" t="s">
        <v>40</v>
      </c>
      <c r="C28" s="82"/>
      <c r="D28" s="82"/>
      <c r="E28" s="82"/>
      <c r="F28" s="82"/>
      <c r="G28" s="82"/>
      <c r="H28" s="83"/>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41</v>
      </c>
      <c r="D31" s="26"/>
      <c r="E31" s="27"/>
      <c r="F31" s="31"/>
      <c r="G31" s="27"/>
      <c r="H31" s="53" t="s">
        <v>42</v>
      </c>
    </row>
    <row r="32" spans="2:8" ht="15.75" thickBot="1" x14ac:dyDescent="0.3">
      <c r="B32" s="33"/>
      <c r="C32" s="34"/>
      <c r="D32" s="34"/>
      <c r="E32" s="34"/>
      <c r="F32" s="34"/>
      <c r="G32" s="34"/>
      <c r="H32" s="35"/>
    </row>
    <row r="33" spans="2:8" ht="25.5" customHeight="1" thickBot="1" x14ac:dyDescent="0.3">
      <c r="B33" s="74" t="s">
        <v>43</v>
      </c>
      <c r="C33" s="75"/>
      <c r="D33" s="75"/>
      <c r="E33" s="20"/>
      <c r="F33" s="20"/>
      <c r="G33" s="21"/>
      <c r="H33" s="22">
        <f>H11+H16+H21+H26+H30</f>
        <v>0</v>
      </c>
    </row>
    <row r="34" spans="2:8" ht="15.75" thickBot="1" x14ac:dyDescent="0.3"/>
    <row r="35" spans="2:8" x14ac:dyDescent="0.25">
      <c r="B35" s="36" t="s">
        <v>44</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45</v>
      </c>
      <c r="C38" s="47" t="s">
        <v>46</v>
      </c>
      <c r="D38" s="47" t="s">
        <v>47</v>
      </c>
      <c r="E38" s="47" t="s">
        <v>48</v>
      </c>
      <c r="F38" s="47" t="s">
        <v>49</v>
      </c>
      <c r="G38" s="26"/>
      <c r="H38" s="29"/>
    </row>
    <row r="39" spans="2:8" ht="15.75" thickBot="1" x14ac:dyDescent="0.3">
      <c r="B39" s="41"/>
      <c r="C39" s="34"/>
      <c r="D39" s="34"/>
      <c r="E39" s="34"/>
      <c r="F39" s="34"/>
      <c r="G39" s="34"/>
      <c r="H39" s="42"/>
    </row>
    <row r="41" spans="2:8" x14ac:dyDescent="0.25">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H41"/>
  <sheetViews>
    <sheetView workbookViewId="0">
      <selection activeCell="N14" sqref="N14"/>
    </sheetView>
  </sheetViews>
  <sheetFormatPr baseColWidth="10" defaultColWidth="11.42578125" defaultRowHeight="15" x14ac:dyDescent="0.25"/>
  <cols>
    <col min="1" max="1" width="4.28515625" customWidth="1"/>
    <col min="2" max="3" width="13.28515625" customWidth="1"/>
    <col min="6" max="6" width="13.5703125" customWidth="1"/>
    <col min="8" max="8" width="13.42578125" customWidth="1"/>
  </cols>
  <sheetData>
    <row r="2" spans="2:8" x14ac:dyDescent="0.25">
      <c r="B2" s="72" t="s">
        <v>13</v>
      </c>
      <c r="C2" s="72"/>
      <c r="D2" s="72"/>
      <c r="E2" s="72"/>
      <c r="F2" s="72"/>
      <c r="G2" s="72"/>
      <c r="H2" s="72"/>
    </row>
    <row r="3" spans="2:8" x14ac:dyDescent="0.25">
      <c r="B3" s="73" t="s">
        <v>14</v>
      </c>
      <c r="C3" s="73"/>
      <c r="D3" s="73"/>
      <c r="E3" s="73"/>
      <c r="F3" s="73"/>
      <c r="G3" s="73"/>
      <c r="H3" s="73"/>
    </row>
    <row r="4" spans="2:8" ht="15.75" thickBot="1" x14ac:dyDescent="0.3"/>
    <row r="5" spans="2:8" x14ac:dyDescent="0.25">
      <c r="B5" s="23"/>
      <c r="C5" s="1"/>
      <c r="D5" s="1"/>
      <c r="E5" s="1"/>
      <c r="F5" s="1"/>
      <c r="G5" s="1"/>
      <c r="H5" s="2"/>
    </row>
    <row r="6" spans="2:8" ht="15.75" thickBot="1" x14ac:dyDescent="0.3">
      <c r="B6" s="76" t="s">
        <v>15</v>
      </c>
      <c r="C6" s="77"/>
      <c r="D6" s="78"/>
      <c r="H6" s="25"/>
    </row>
    <row r="7" spans="2:8" ht="21.75" customHeight="1" thickBot="1" x14ac:dyDescent="0.3">
      <c r="B7" s="55" t="s">
        <v>16</v>
      </c>
      <c r="C7" s="56" t="s">
        <v>17</v>
      </c>
      <c r="D7" s="57" t="s">
        <v>18</v>
      </c>
      <c r="E7" s="58"/>
      <c r="F7" s="59" t="s">
        <v>61</v>
      </c>
      <c r="G7" s="58"/>
      <c r="H7" s="59">
        <v>2023</v>
      </c>
    </row>
    <row r="8" spans="2:8" x14ac:dyDescent="0.25">
      <c r="B8" s="79" t="s">
        <v>19</v>
      </c>
      <c r="C8" s="80"/>
      <c r="F8" s="17" t="s">
        <v>52</v>
      </c>
      <c r="H8" s="5" t="s">
        <v>20</v>
      </c>
    </row>
    <row r="9" spans="2:8" x14ac:dyDescent="0.25">
      <c r="B9" s="81" t="s">
        <v>21</v>
      </c>
      <c r="C9" s="82"/>
      <c r="D9" s="82"/>
      <c r="E9" s="82"/>
      <c r="H9" s="25"/>
    </row>
    <row r="10" spans="2:8" ht="15.75" thickBot="1" x14ac:dyDescent="0.3">
      <c r="B10" s="7"/>
      <c r="H10" s="25"/>
    </row>
    <row r="11" spans="2:8" ht="15.75" thickBot="1" x14ac:dyDescent="0.3">
      <c r="B11" s="60"/>
      <c r="C11" s="61"/>
      <c r="D11" s="62"/>
      <c r="E11" s="58"/>
      <c r="F11" s="60"/>
      <c r="H11" s="9">
        <f>B11+D11+F11</f>
        <v>0</v>
      </c>
    </row>
    <row r="12" spans="2:8" ht="25.5" x14ac:dyDescent="0.25">
      <c r="B12" s="10" t="s">
        <v>22</v>
      </c>
      <c r="D12" s="15" t="s">
        <v>23</v>
      </c>
      <c r="F12" s="24" t="s">
        <v>24</v>
      </c>
      <c r="H12" s="29" t="s">
        <v>25</v>
      </c>
    </row>
    <row r="13" spans="2:8" x14ac:dyDescent="0.25">
      <c r="B13" s="4"/>
      <c r="H13" s="25"/>
    </row>
    <row r="14" spans="2:8" x14ac:dyDescent="0.25">
      <c r="B14" s="81" t="s">
        <v>26</v>
      </c>
      <c r="C14" s="82"/>
      <c r="D14" s="82"/>
      <c r="E14" s="82"/>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27</v>
      </c>
      <c r="D17" s="50" t="s">
        <v>28</v>
      </c>
      <c r="E17" s="45"/>
      <c r="F17" s="50" t="s">
        <v>29</v>
      </c>
      <c r="G17" s="45"/>
      <c r="H17" s="29" t="s">
        <v>30</v>
      </c>
    </row>
    <row r="18" spans="2:8" x14ac:dyDescent="0.25">
      <c r="B18" s="6" t="s">
        <v>31</v>
      </c>
      <c r="H18" s="25"/>
    </row>
    <row r="19" spans="2:8" x14ac:dyDescent="0.25">
      <c r="B19" s="81" t="s">
        <v>32</v>
      </c>
      <c r="C19" s="82"/>
      <c r="D19" s="82"/>
      <c r="E19" s="82"/>
      <c r="H19" s="25"/>
    </row>
    <row r="20" spans="2:8" ht="15.75" thickBot="1" x14ac:dyDescent="0.3">
      <c r="B20" s="4"/>
      <c r="H20" s="25"/>
    </row>
    <row r="21" spans="2:8" ht="15.75" thickBot="1" x14ac:dyDescent="0.3">
      <c r="B21" s="64"/>
      <c r="C21" s="58"/>
      <c r="D21" s="64"/>
      <c r="E21" s="58"/>
      <c r="F21" s="64"/>
      <c r="H21" s="11">
        <f>B21+D21</f>
        <v>0</v>
      </c>
    </row>
    <row r="22" spans="2:8" ht="25.5" x14ac:dyDescent="0.25">
      <c r="B22" s="23" t="s">
        <v>33</v>
      </c>
      <c r="C22" s="18"/>
      <c r="D22" s="1" t="s">
        <v>34</v>
      </c>
      <c r="E22" s="18"/>
      <c r="F22" s="1" t="s">
        <v>35</v>
      </c>
      <c r="G22" s="15"/>
      <c r="H22" s="29" t="s">
        <v>36</v>
      </c>
    </row>
    <row r="23" spans="2:8" x14ac:dyDescent="0.25">
      <c r="B23" s="16"/>
      <c r="C23" s="18"/>
      <c r="D23" s="24"/>
      <c r="E23" s="18"/>
      <c r="F23" s="24"/>
      <c r="G23" s="24"/>
      <c r="H23" s="19"/>
    </row>
    <row r="24" spans="2:8" x14ac:dyDescent="0.25">
      <c r="B24" s="81" t="s">
        <v>37</v>
      </c>
      <c r="C24" s="82"/>
      <c r="D24" s="82"/>
      <c r="E24" s="82"/>
      <c r="F24" s="82"/>
      <c r="G24" s="82"/>
      <c r="H24" s="83"/>
    </row>
    <row r="25" spans="2:8" ht="15.75" thickBot="1" x14ac:dyDescent="0.3">
      <c r="B25" s="4"/>
      <c r="H25" s="25"/>
    </row>
    <row r="26" spans="2:8" ht="15.75" thickBot="1" x14ac:dyDescent="0.3">
      <c r="B26" s="60"/>
      <c r="C26" s="58"/>
      <c r="D26" s="58"/>
      <c r="E26" s="58"/>
      <c r="F26" s="58"/>
      <c r="G26" s="58"/>
      <c r="H26" s="65"/>
    </row>
    <row r="27" spans="2:8" ht="51" x14ac:dyDescent="0.25">
      <c r="B27" s="28" t="s">
        <v>38</v>
      </c>
      <c r="G27" s="27"/>
      <c r="H27" s="29" t="s">
        <v>39</v>
      </c>
    </row>
    <row r="28" spans="2:8" x14ac:dyDescent="0.25">
      <c r="B28" s="81" t="s">
        <v>40</v>
      </c>
      <c r="C28" s="82"/>
      <c r="D28" s="82"/>
      <c r="E28" s="82"/>
      <c r="F28" s="82"/>
      <c r="G28" s="82"/>
      <c r="H28" s="83"/>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41</v>
      </c>
      <c r="D31" s="26"/>
      <c r="E31" s="27"/>
      <c r="F31" s="31"/>
      <c r="G31" s="27"/>
      <c r="H31" s="53" t="s">
        <v>42</v>
      </c>
    </row>
    <row r="32" spans="2:8" ht="15.75" thickBot="1" x14ac:dyDescent="0.3">
      <c r="B32" s="33"/>
      <c r="C32" s="34"/>
      <c r="D32" s="34"/>
      <c r="E32" s="34"/>
      <c r="F32" s="34"/>
      <c r="G32" s="34"/>
      <c r="H32" s="35"/>
    </row>
    <row r="33" spans="2:8" ht="25.5" customHeight="1" thickBot="1" x14ac:dyDescent="0.3">
      <c r="B33" s="74" t="s">
        <v>43</v>
      </c>
      <c r="C33" s="75"/>
      <c r="D33" s="75"/>
      <c r="E33" s="20"/>
      <c r="F33" s="20"/>
      <c r="G33" s="21"/>
      <c r="H33" s="22">
        <f>H11+H16+H21+H26+H30</f>
        <v>0</v>
      </c>
    </row>
    <row r="34" spans="2:8" ht="15.75" thickBot="1" x14ac:dyDescent="0.3"/>
    <row r="35" spans="2:8" x14ac:dyDescent="0.25">
      <c r="B35" s="36" t="s">
        <v>44</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45</v>
      </c>
      <c r="C38" s="47" t="s">
        <v>46</v>
      </c>
      <c r="D38" s="47" t="s">
        <v>47</v>
      </c>
      <c r="E38" s="47" t="s">
        <v>48</v>
      </c>
      <c r="F38" s="47" t="s">
        <v>49</v>
      </c>
      <c r="G38" s="26"/>
      <c r="H38" s="29"/>
    </row>
    <row r="39" spans="2:8" ht="15.75" thickBot="1" x14ac:dyDescent="0.3">
      <c r="B39" s="41"/>
      <c r="C39" s="34"/>
      <c r="D39" s="34"/>
      <c r="E39" s="34"/>
      <c r="F39" s="34"/>
      <c r="G39" s="34"/>
      <c r="H39" s="42"/>
    </row>
    <row r="41" spans="2:8" x14ac:dyDescent="0.25">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H41"/>
  <sheetViews>
    <sheetView workbookViewId="0">
      <selection activeCell="M12" sqref="M12"/>
    </sheetView>
  </sheetViews>
  <sheetFormatPr baseColWidth="10" defaultColWidth="11.42578125" defaultRowHeight="15" x14ac:dyDescent="0.25"/>
  <cols>
    <col min="1" max="1" width="4.28515625" customWidth="1"/>
    <col min="2" max="3" width="13.28515625" customWidth="1"/>
    <col min="6" max="6" width="13.5703125" customWidth="1"/>
    <col min="8" max="8" width="13.42578125" customWidth="1"/>
  </cols>
  <sheetData>
    <row r="2" spans="2:8" x14ac:dyDescent="0.25">
      <c r="B2" s="72" t="s">
        <v>13</v>
      </c>
      <c r="C2" s="72"/>
      <c r="D2" s="72"/>
      <c r="E2" s="72"/>
      <c r="F2" s="72"/>
      <c r="G2" s="72"/>
      <c r="H2" s="72"/>
    </row>
    <row r="3" spans="2:8" x14ac:dyDescent="0.25">
      <c r="B3" s="73" t="s">
        <v>14</v>
      </c>
      <c r="C3" s="73"/>
      <c r="D3" s="73"/>
      <c r="E3" s="73"/>
      <c r="F3" s="73"/>
      <c r="G3" s="73"/>
      <c r="H3" s="73"/>
    </row>
    <row r="4" spans="2:8" ht="15.75" thickBot="1" x14ac:dyDescent="0.3"/>
    <row r="5" spans="2:8" x14ac:dyDescent="0.25">
      <c r="B5" s="23"/>
      <c r="C5" s="1"/>
      <c r="D5" s="1"/>
      <c r="E5" s="1"/>
      <c r="F5" s="1"/>
      <c r="G5" s="1"/>
      <c r="H5" s="2"/>
    </row>
    <row r="6" spans="2:8" ht="15.75" thickBot="1" x14ac:dyDescent="0.3">
      <c r="B6" s="76" t="s">
        <v>15</v>
      </c>
      <c r="C6" s="77"/>
      <c r="D6" s="78"/>
      <c r="H6" s="25"/>
    </row>
    <row r="7" spans="2:8" ht="21.75" customHeight="1" thickBot="1" x14ac:dyDescent="0.3">
      <c r="B7" s="55" t="s">
        <v>16</v>
      </c>
      <c r="C7" s="56" t="s">
        <v>17</v>
      </c>
      <c r="D7" s="57" t="s">
        <v>18</v>
      </c>
      <c r="E7" s="58"/>
      <c r="F7" s="59" t="s">
        <v>62</v>
      </c>
      <c r="G7" s="58"/>
      <c r="H7" s="59">
        <v>2023</v>
      </c>
    </row>
    <row r="8" spans="2:8" x14ac:dyDescent="0.25">
      <c r="B8" s="79" t="s">
        <v>19</v>
      </c>
      <c r="C8" s="80"/>
      <c r="F8" s="17" t="s">
        <v>52</v>
      </c>
      <c r="H8" s="5" t="s">
        <v>20</v>
      </c>
    </row>
    <row r="9" spans="2:8" x14ac:dyDescent="0.25">
      <c r="B9" s="81" t="s">
        <v>21</v>
      </c>
      <c r="C9" s="82"/>
      <c r="D9" s="82"/>
      <c r="E9" s="82"/>
      <c r="H9" s="25"/>
    </row>
    <row r="10" spans="2:8" ht="15.75" thickBot="1" x14ac:dyDescent="0.3">
      <c r="B10" s="7"/>
      <c r="H10" s="25"/>
    </row>
    <row r="11" spans="2:8" ht="15.75" thickBot="1" x14ac:dyDescent="0.3">
      <c r="B11" s="60"/>
      <c r="C11" s="61"/>
      <c r="D11" s="62"/>
      <c r="E11" s="58"/>
      <c r="F11" s="60"/>
      <c r="H11" s="9">
        <f>B11+D11+F11</f>
        <v>0</v>
      </c>
    </row>
    <row r="12" spans="2:8" ht="25.5" x14ac:dyDescent="0.25">
      <c r="B12" s="10" t="s">
        <v>22</v>
      </c>
      <c r="D12" s="15" t="s">
        <v>23</v>
      </c>
      <c r="F12" s="24" t="s">
        <v>24</v>
      </c>
      <c r="H12" s="29" t="s">
        <v>25</v>
      </c>
    </row>
    <row r="13" spans="2:8" x14ac:dyDescent="0.25">
      <c r="B13" s="4"/>
      <c r="H13" s="25"/>
    </row>
    <row r="14" spans="2:8" x14ac:dyDescent="0.25">
      <c r="B14" s="81" t="s">
        <v>26</v>
      </c>
      <c r="C14" s="82"/>
      <c r="D14" s="82"/>
      <c r="E14" s="82"/>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27</v>
      </c>
      <c r="D17" s="50" t="s">
        <v>28</v>
      </c>
      <c r="E17" s="45"/>
      <c r="F17" s="50" t="s">
        <v>29</v>
      </c>
      <c r="G17" s="45"/>
      <c r="H17" s="29" t="s">
        <v>30</v>
      </c>
    </row>
    <row r="18" spans="2:8" x14ac:dyDescent="0.25">
      <c r="B18" s="6" t="s">
        <v>31</v>
      </c>
      <c r="H18" s="25"/>
    </row>
    <row r="19" spans="2:8" x14ac:dyDescent="0.25">
      <c r="B19" s="81" t="s">
        <v>32</v>
      </c>
      <c r="C19" s="82"/>
      <c r="D19" s="82"/>
      <c r="E19" s="82"/>
      <c r="H19" s="25"/>
    </row>
    <row r="20" spans="2:8" ht="15.75" thickBot="1" x14ac:dyDescent="0.3">
      <c r="B20" s="4"/>
      <c r="H20" s="25"/>
    </row>
    <row r="21" spans="2:8" ht="15.75" thickBot="1" x14ac:dyDescent="0.3">
      <c r="B21" s="64"/>
      <c r="C21" s="58"/>
      <c r="D21" s="64"/>
      <c r="E21" s="58"/>
      <c r="F21" s="64"/>
      <c r="H21" s="11">
        <f>B21+D21</f>
        <v>0</v>
      </c>
    </row>
    <row r="22" spans="2:8" ht="25.5" x14ac:dyDescent="0.25">
      <c r="B22" s="23" t="s">
        <v>33</v>
      </c>
      <c r="C22" s="18"/>
      <c r="D22" s="1" t="s">
        <v>34</v>
      </c>
      <c r="E22" s="18"/>
      <c r="F22" s="1" t="s">
        <v>35</v>
      </c>
      <c r="G22" s="15"/>
      <c r="H22" s="29" t="s">
        <v>36</v>
      </c>
    </row>
    <row r="23" spans="2:8" x14ac:dyDescent="0.25">
      <c r="B23" s="16"/>
      <c r="C23" s="18"/>
      <c r="D23" s="24"/>
      <c r="E23" s="18"/>
      <c r="F23" s="24"/>
      <c r="G23" s="24"/>
      <c r="H23" s="19"/>
    </row>
    <row r="24" spans="2:8" x14ac:dyDescent="0.25">
      <c r="B24" s="81" t="s">
        <v>37</v>
      </c>
      <c r="C24" s="82"/>
      <c r="D24" s="82"/>
      <c r="E24" s="82"/>
      <c r="F24" s="82"/>
      <c r="G24" s="82"/>
      <c r="H24" s="83"/>
    </row>
    <row r="25" spans="2:8" ht="15.75" thickBot="1" x14ac:dyDescent="0.3">
      <c r="B25" s="4"/>
      <c r="H25" s="25"/>
    </row>
    <row r="26" spans="2:8" ht="15.75" thickBot="1" x14ac:dyDescent="0.3">
      <c r="B26" s="60"/>
      <c r="C26" s="58"/>
      <c r="D26" s="58"/>
      <c r="E26" s="58"/>
      <c r="F26" s="58"/>
      <c r="G26" s="58"/>
      <c r="H26" s="65"/>
    </row>
    <row r="27" spans="2:8" ht="51" x14ac:dyDescent="0.25">
      <c r="B27" s="28" t="s">
        <v>38</v>
      </c>
      <c r="G27" s="27"/>
      <c r="H27" s="29" t="s">
        <v>39</v>
      </c>
    </row>
    <row r="28" spans="2:8" x14ac:dyDescent="0.25">
      <c r="B28" s="81" t="s">
        <v>40</v>
      </c>
      <c r="C28" s="82"/>
      <c r="D28" s="82"/>
      <c r="E28" s="82"/>
      <c r="F28" s="82"/>
      <c r="G28" s="82"/>
      <c r="H28" s="83"/>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41</v>
      </c>
      <c r="D31" s="26"/>
      <c r="E31" s="27"/>
      <c r="F31" s="31"/>
      <c r="G31" s="27"/>
      <c r="H31" s="53" t="s">
        <v>42</v>
      </c>
    </row>
    <row r="32" spans="2:8" ht="15.75" thickBot="1" x14ac:dyDescent="0.3">
      <c r="B32" s="33"/>
      <c r="C32" s="34"/>
      <c r="D32" s="34"/>
      <c r="E32" s="34"/>
      <c r="F32" s="34"/>
      <c r="G32" s="34"/>
      <c r="H32" s="35"/>
    </row>
    <row r="33" spans="2:8" ht="25.5" customHeight="1" thickBot="1" x14ac:dyDescent="0.3">
      <c r="B33" s="74" t="s">
        <v>43</v>
      </c>
      <c r="C33" s="75"/>
      <c r="D33" s="75"/>
      <c r="E33" s="20"/>
      <c r="F33" s="20"/>
      <c r="G33" s="21"/>
      <c r="H33" s="22">
        <f>H11+H16+H21+H26+H30</f>
        <v>0</v>
      </c>
    </row>
    <row r="34" spans="2:8" ht="15.75" thickBot="1" x14ac:dyDescent="0.3"/>
    <row r="35" spans="2:8" x14ac:dyDescent="0.25">
      <c r="B35" s="36" t="s">
        <v>44</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45</v>
      </c>
      <c r="C38" s="47" t="s">
        <v>46</v>
      </c>
      <c r="D38" s="47" t="s">
        <v>47</v>
      </c>
      <c r="E38" s="47" t="s">
        <v>48</v>
      </c>
      <c r="F38" s="47" t="s">
        <v>49</v>
      </c>
      <c r="G38" s="26"/>
      <c r="H38" s="29"/>
    </row>
    <row r="39" spans="2:8" ht="15.75" thickBot="1" x14ac:dyDescent="0.3">
      <c r="B39" s="41"/>
      <c r="C39" s="34"/>
      <c r="D39" s="34"/>
      <c r="E39" s="34"/>
      <c r="F39" s="34"/>
      <c r="G39" s="34"/>
      <c r="H39" s="42"/>
    </row>
    <row r="41" spans="2:8" x14ac:dyDescent="0.25">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H41"/>
  <sheetViews>
    <sheetView workbookViewId="0">
      <selection activeCell="N11" sqref="N11"/>
    </sheetView>
  </sheetViews>
  <sheetFormatPr baseColWidth="10" defaultColWidth="11.42578125" defaultRowHeight="15" x14ac:dyDescent="0.25"/>
  <cols>
    <col min="1" max="1" width="4.28515625" customWidth="1"/>
    <col min="2" max="3" width="13.28515625" customWidth="1"/>
    <col min="6" max="6" width="13.5703125" customWidth="1"/>
    <col min="8" max="8" width="13.42578125" customWidth="1"/>
  </cols>
  <sheetData>
    <row r="2" spans="2:8" x14ac:dyDescent="0.25">
      <c r="B2" s="72" t="s">
        <v>13</v>
      </c>
      <c r="C2" s="72"/>
      <c r="D2" s="72"/>
      <c r="E2" s="72"/>
      <c r="F2" s="72"/>
      <c r="G2" s="72"/>
      <c r="H2" s="72"/>
    </row>
    <row r="3" spans="2:8" x14ac:dyDescent="0.25">
      <c r="B3" s="73" t="s">
        <v>14</v>
      </c>
      <c r="C3" s="73"/>
      <c r="D3" s="73"/>
      <c r="E3" s="73"/>
      <c r="F3" s="73"/>
      <c r="G3" s="73"/>
      <c r="H3" s="73"/>
    </row>
    <row r="4" spans="2:8" ht="15.75" thickBot="1" x14ac:dyDescent="0.3"/>
    <row r="5" spans="2:8" x14ac:dyDescent="0.25">
      <c r="B5" s="23"/>
      <c r="C5" s="1"/>
      <c r="D5" s="1"/>
      <c r="E5" s="1"/>
      <c r="F5" s="1"/>
      <c r="G5" s="1"/>
      <c r="H5" s="2"/>
    </row>
    <row r="6" spans="2:8" ht="15.75" thickBot="1" x14ac:dyDescent="0.3">
      <c r="B6" s="76" t="s">
        <v>15</v>
      </c>
      <c r="C6" s="77"/>
      <c r="D6" s="78"/>
      <c r="H6" s="25"/>
    </row>
    <row r="7" spans="2:8" ht="21.75" customHeight="1" thickBot="1" x14ac:dyDescent="0.3">
      <c r="B7" s="55" t="s">
        <v>16</v>
      </c>
      <c r="C7" s="56" t="s">
        <v>17</v>
      </c>
      <c r="D7" s="57" t="s">
        <v>18</v>
      </c>
      <c r="E7" s="58"/>
      <c r="F7" s="59" t="s">
        <v>63</v>
      </c>
      <c r="G7" s="58"/>
      <c r="H7" s="59">
        <v>2023</v>
      </c>
    </row>
    <row r="8" spans="2:8" x14ac:dyDescent="0.25">
      <c r="B8" s="79" t="s">
        <v>19</v>
      </c>
      <c r="C8" s="80"/>
      <c r="F8" s="17" t="s">
        <v>52</v>
      </c>
      <c r="H8" s="5" t="s">
        <v>20</v>
      </c>
    </row>
    <row r="9" spans="2:8" x14ac:dyDescent="0.25">
      <c r="B9" s="81" t="s">
        <v>21</v>
      </c>
      <c r="C9" s="82"/>
      <c r="D9" s="82"/>
      <c r="E9" s="82"/>
      <c r="H9" s="25"/>
    </row>
    <row r="10" spans="2:8" ht="15.75" thickBot="1" x14ac:dyDescent="0.3">
      <c r="B10" s="7"/>
      <c r="H10" s="25"/>
    </row>
    <row r="11" spans="2:8" ht="15.75" thickBot="1" x14ac:dyDescent="0.3">
      <c r="B11" s="60"/>
      <c r="C11" s="61"/>
      <c r="D11" s="62"/>
      <c r="E11" s="58"/>
      <c r="F11" s="60"/>
      <c r="H11" s="9">
        <f>B11+D11+F11</f>
        <v>0</v>
      </c>
    </row>
    <row r="12" spans="2:8" ht="25.5" x14ac:dyDescent="0.25">
      <c r="B12" s="10" t="s">
        <v>22</v>
      </c>
      <c r="D12" s="15" t="s">
        <v>23</v>
      </c>
      <c r="F12" s="24" t="s">
        <v>24</v>
      </c>
      <c r="H12" s="29" t="s">
        <v>25</v>
      </c>
    </row>
    <row r="13" spans="2:8" x14ac:dyDescent="0.25">
      <c r="B13" s="4"/>
      <c r="H13" s="25"/>
    </row>
    <row r="14" spans="2:8" x14ac:dyDescent="0.25">
      <c r="B14" s="81" t="s">
        <v>26</v>
      </c>
      <c r="C14" s="82"/>
      <c r="D14" s="82"/>
      <c r="E14" s="82"/>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27</v>
      </c>
      <c r="D17" s="50" t="s">
        <v>28</v>
      </c>
      <c r="E17" s="45"/>
      <c r="F17" s="50" t="s">
        <v>29</v>
      </c>
      <c r="G17" s="45"/>
      <c r="H17" s="29" t="s">
        <v>30</v>
      </c>
    </row>
    <row r="18" spans="2:8" x14ac:dyDescent="0.25">
      <c r="B18" s="6" t="s">
        <v>31</v>
      </c>
      <c r="H18" s="25"/>
    </row>
    <row r="19" spans="2:8" x14ac:dyDescent="0.25">
      <c r="B19" s="81" t="s">
        <v>32</v>
      </c>
      <c r="C19" s="82"/>
      <c r="D19" s="82"/>
      <c r="E19" s="82"/>
      <c r="H19" s="25"/>
    </row>
    <row r="20" spans="2:8" ht="15.75" thickBot="1" x14ac:dyDescent="0.3">
      <c r="B20" s="4"/>
      <c r="H20" s="25"/>
    </row>
    <row r="21" spans="2:8" ht="15.75" thickBot="1" x14ac:dyDescent="0.3">
      <c r="B21" s="64"/>
      <c r="C21" s="58"/>
      <c r="D21" s="64"/>
      <c r="E21" s="58"/>
      <c r="F21" s="64"/>
      <c r="H21" s="11">
        <f>B21+D21</f>
        <v>0</v>
      </c>
    </row>
    <row r="22" spans="2:8" ht="25.5" x14ac:dyDescent="0.25">
      <c r="B22" s="23" t="s">
        <v>33</v>
      </c>
      <c r="C22" s="18"/>
      <c r="D22" s="1" t="s">
        <v>34</v>
      </c>
      <c r="E22" s="18"/>
      <c r="F22" s="1" t="s">
        <v>35</v>
      </c>
      <c r="G22" s="15"/>
      <c r="H22" s="29" t="s">
        <v>36</v>
      </c>
    </row>
    <row r="23" spans="2:8" x14ac:dyDescent="0.25">
      <c r="B23" s="16"/>
      <c r="C23" s="18"/>
      <c r="D23" s="24"/>
      <c r="E23" s="18"/>
      <c r="F23" s="24"/>
      <c r="G23" s="24"/>
      <c r="H23" s="19"/>
    </row>
    <row r="24" spans="2:8" x14ac:dyDescent="0.25">
      <c r="B24" s="81" t="s">
        <v>37</v>
      </c>
      <c r="C24" s="82"/>
      <c r="D24" s="82"/>
      <c r="E24" s="82"/>
      <c r="F24" s="82"/>
      <c r="G24" s="82"/>
      <c r="H24" s="83"/>
    </row>
    <row r="25" spans="2:8" ht="15.75" thickBot="1" x14ac:dyDescent="0.3">
      <c r="B25" s="4"/>
      <c r="H25" s="25"/>
    </row>
    <row r="26" spans="2:8" ht="15.75" thickBot="1" x14ac:dyDescent="0.3">
      <c r="B26" s="60"/>
      <c r="C26" s="58"/>
      <c r="D26" s="58"/>
      <c r="E26" s="58"/>
      <c r="F26" s="58"/>
      <c r="G26" s="58"/>
      <c r="H26" s="65"/>
    </row>
    <row r="27" spans="2:8" ht="51" x14ac:dyDescent="0.25">
      <c r="B27" s="28" t="s">
        <v>38</v>
      </c>
      <c r="G27" s="27"/>
      <c r="H27" s="29" t="s">
        <v>39</v>
      </c>
    </row>
    <row r="28" spans="2:8" x14ac:dyDescent="0.25">
      <c r="B28" s="81" t="s">
        <v>40</v>
      </c>
      <c r="C28" s="82"/>
      <c r="D28" s="82"/>
      <c r="E28" s="82"/>
      <c r="F28" s="82"/>
      <c r="G28" s="82"/>
      <c r="H28" s="83"/>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41</v>
      </c>
      <c r="D31" s="26"/>
      <c r="E31" s="27"/>
      <c r="F31" s="31"/>
      <c r="G31" s="27"/>
      <c r="H31" s="53" t="s">
        <v>42</v>
      </c>
    </row>
    <row r="32" spans="2:8" ht="15.75" thickBot="1" x14ac:dyDescent="0.3">
      <c r="B32" s="33"/>
      <c r="C32" s="34"/>
      <c r="D32" s="34"/>
      <c r="E32" s="34"/>
      <c r="F32" s="34"/>
      <c r="G32" s="34"/>
      <c r="H32" s="35"/>
    </row>
    <row r="33" spans="2:8" ht="25.5" customHeight="1" thickBot="1" x14ac:dyDescent="0.3">
      <c r="B33" s="74" t="s">
        <v>43</v>
      </c>
      <c r="C33" s="75"/>
      <c r="D33" s="75"/>
      <c r="E33" s="20"/>
      <c r="F33" s="20"/>
      <c r="G33" s="21"/>
      <c r="H33" s="22">
        <f>H11+H16+H21+H26+H30</f>
        <v>0</v>
      </c>
    </row>
    <row r="34" spans="2:8" ht="15.75" thickBot="1" x14ac:dyDescent="0.3"/>
    <row r="35" spans="2:8" x14ac:dyDescent="0.25">
      <c r="B35" s="36" t="s">
        <v>44</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45</v>
      </c>
      <c r="C38" s="47" t="s">
        <v>46</v>
      </c>
      <c r="D38" s="47" t="s">
        <v>47</v>
      </c>
      <c r="E38" s="47" t="s">
        <v>48</v>
      </c>
      <c r="F38" s="47" t="s">
        <v>49</v>
      </c>
      <c r="G38" s="26"/>
      <c r="H38" s="29"/>
    </row>
    <row r="39" spans="2:8" ht="15.75" thickBot="1" x14ac:dyDescent="0.3">
      <c r="B39" s="41"/>
      <c r="C39" s="34"/>
      <c r="D39" s="34"/>
      <c r="E39" s="34"/>
      <c r="F39" s="34"/>
      <c r="G39" s="34"/>
      <c r="H39" s="42"/>
    </row>
    <row r="41" spans="2:8" x14ac:dyDescent="0.25">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EADB28179513948BBFC23D9183DFCC2" ma:contentTypeVersion="5" ma:contentTypeDescription="Crear nuevo documento." ma:contentTypeScope="" ma:versionID="6a542bf4fafbaf83b68f794c778f1378">
  <xsd:schema xmlns:xsd="http://www.w3.org/2001/XMLSchema" xmlns:xs="http://www.w3.org/2001/XMLSchema" xmlns:p="http://schemas.microsoft.com/office/2006/metadata/properties" xmlns:ns2="62428e5a-c809-4c3a-9f14-925b11b57c42" xmlns:ns3="45e8805a-417a-4fb4-93d8-aa0a6eb3a53f" targetNamespace="http://schemas.microsoft.com/office/2006/metadata/properties" ma:root="true" ma:fieldsID="ded42c6daf7f49375aac1112dd292084" ns2:_="" ns3:_="">
    <xsd:import namespace="62428e5a-c809-4c3a-9f14-925b11b57c42"/>
    <xsd:import namespace="45e8805a-417a-4fb4-93d8-aa0a6eb3a5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428e5a-c809-4c3a-9f14-925b11b57c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5e8805a-417a-4fb4-93d8-aa0a6eb3a53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CFC2D4-0545-4B03-873E-252E53CD24A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183CB12-5ED0-420D-B284-B4EFE354DB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428e5a-c809-4c3a-9f14-925b11b57c42"/>
    <ds:schemaRef ds:uri="45e8805a-417a-4fb4-93d8-aa0a6eb3a5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908BC8B-234D-4DED-AA17-CE1F66DFB4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Instrucciones</vt:lpstr>
      <vt:lpstr>Resumen</vt:lpstr>
      <vt:lpstr>enero</vt:lpstr>
      <vt:lpstr>febrero</vt:lpstr>
      <vt:lpstr>marzo</vt:lpstr>
      <vt:lpstr>abril</vt:lpstr>
      <vt:lpstr>mayo</vt:lpstr>
      <vt:lpstr>junio</vt:lpstr>
      <vt:lpstr>julio</vt:lpstr>
      <vt:lpstr>agosto</vt:lpstr>
      <vt:lpstr>septiembre</vt:lpstr>
      <vt:lpstr>octubre</vt:lpstr>
      <vt:lpstr>noviembre</vt:lpstr>
      <vt:lpstr>diciembre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Raquel Cancino</dc:creator>
  <cp:keywords/>
  <dc:description/>
  <cp:lastModifiedBy>Fanny Santander</cp:lastModifiedBy>
  <cp:revision/>
  <dcterms:created xsi:type="dcterms:W3CDTF">2021-01-13T15:14:22Z</dcterms:created>
  <dcterms:modified xsi:type="dcterms:W3CDTF">2023-07-24T20:25:32Z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0x010100EEADB28179513948BBFC23D9183DFCC2</vt:lpwstr>
  </property>
</Properties>
</file>