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3\SNPC año 2023\Informe de Actividades y Estadístico\"/>
    </mc:Choice>
  </mc:AlternateContent>
  <xr:revisionPtr revIDLastSave="0" documentId="8_{8A87F315-063E-4A5C-BAB5-752506DB7A15}" xr6:coauthVersionLast="47" xr6:coauthVersionMax="47" xr10:uidLastSave="{00000000-0000-0000-0000-000000000000}"/>
  <bookViews>
    <workbookView xWindow="-120" yWindow="-120" windowWidth="29040" windowHeight="15840" tabRatio="756" firstSheet="2" activeTab="7"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<sst xmlns="http://schemas.openxmlformats.org/spreadsheetml/2006/main" count="515" uniqueCount="64">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</sst>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baseColWidth="10" defaultColWidth="11.42578125" defaultRowHeight="15" x14ac:dyDescent="0.25"/>
  <cols>
    <col min="1" max="1" width="79.7109375" customWidth="1"/>
  </cols>
  <sheetData>
    <row r="1" spans="1:1" x14ac:dyDescent="0.25">
      <c r="A1" s="54" t="s">
        <v>0</v>
      </c>
    </row>
    <row r="2" spans="1:1" ht="75" x14ac:dyDescent="0.25">
      <c r="A2" s="44" t="s">
        <v>1</v>
      </c>
    </row>
    <row r="3" spans="1:1" x14ac:dyDescent="0.25">
      <c r="A3" t="s">
        <v>2</v>
      </c>
    </row>
    <row r="4" spans="1:1" ht="103.5" customHeight="1" x14ac:dyDescent="0.25">
      <c r="A4" s="43" t="s">
        <v>3</v>
      </c>
    </row>
    <row r="6" spans="1:1" ht="120" x14ac:dyDescent="0.25">
      <c r="A6" s="44" t="s">
        <v>4</v>
      </c>
    </row>
    <row r="8" spans="1:1" ht="96" customHeight="1" x14ac:dyDescent="0.25">
      <c r="A8" s="44" t="s">
        <v>5</v>
      </c>
    </row>
    <row r="10" spans="1:1" ht="120" x14ac:dyDescent="0.25">
      <c r="A10" s="44" t="s">
        <v>6</v>
      </c>
    </row>
    <row r="12" spans="1:1" ht="120" x14ac:dyDescent="0.25">
      <c r="A12" s="44" t="s">
        <v>7</v>
      </c>
    </row>
    <row r="14" spans="1:1" ht="45" x14ac:dyDescent="0.25">
      <c r="A14" s="44" t="s">
        <v>8</v>
      </c>
    </row>
    <row r="16" spans="1:1" ht="90" x14ac:dyDescent="0.25">
      <c r="A16" s="44" t="s">
        <v>9</v>
      </c>
    </row>
    <row r="18" spans="1:1" x14ac:dyDescent="0.25">
      <c r="A18" t="s">
        <v>10</v>
      </c>
    </row>
    <row r="19" spans="1:1" ht="45" x14ac:dyDescent="0.25">
      <c r="A19" s="44" t="s">
        <v>11</v>
      </c>
    </row>
    <row r="20" spans="1:1" x14ac:dyDescent="0.25">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M16" sqref="M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59</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M11" sqref="M11:M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60</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N14" sqref="N14"/>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61</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M12" sqref="M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62</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N11" sqref="N11"/>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63</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baseColWidth="10" defaultColWidth="11.42578125" defaultRowHeight="15" x14ac:dyDescent="0.25"/>
  <cols>
    <col min="1" max="1" width="4.28515625" customWidth="1"/>
    <col min="2" max="3" width="13.28515625" customWidth="1"/>
    <col min="6" max="6" width="13.140625" customWidth="1"/>
    <col min="8" max="8" width="12.5703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12" t="s">
        <v>16</v>
      </c>
      <c r="C7" s="13" t="s">
        <v>17</v>
      </c>
      <c r="D7" s="14" t="s">
        <v>18</v>
      </c>
      <c r="H7" s="3"/>
    </row>
    <row r="8" spans="2:8" x14ac:dyDescent="0.25">
      <c r="B8" s="79" t="s">
        <v>19</v>
      </c>
      <c r="C8" s="80"/>
      <c r="F8" s="17"/>
      <c r="H8" s="5" t="s">
        <v>20</v>
      </c>
    </row>
    <row r="9" spans="2:8" x14ac:dyDescent="0.25">
      <c r="B9" s="81" t="s">
        <v>21</v>
      </c>
      <c r="C9" s="82"/>
      <c r="D9" s="82"/>
      <c r="E9" s="82"/>
      <c r="H9" s="25"/>
    </row>
    <row r="10" spans="2:8" ht="15.75" thickBot="1" x14ac:dyDescent="0.3">
      <c r="B10" s="7"/>
      <c r="H10" s="25"/>
    </row>
    <row r="11" spans="2:8" ht="15.75" thickBot="1" x14ac:dyDescent="0.3">
      <c r="B11" s="8">
        <f>enero!B11+febrero!B11+marzo!B11+abril!B11+mayo!B11+junio!B11+julio!B11+agosto!B11+septiembre!B11+octubre!B11+noviembre!B11+diciembre!B11</f>
        <v>72357</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72357</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8">
        <f>enero!B16+febrero!B16+marzo!B16+abril!B16+mayo!B16+junio!B16+julio!B16+agosto!B16+septiembre!B16+octubre!B16+noviembre!B16+diciembre!B16</f>
        <v>431</v>
      </c>
      <c r="D16" s="8">
        <f>enero!D16+febrero!D16+marzo!D16+abril!D16+mayo!D16+junio!D16+julio!D16+agosto!D16+septiembre!D16+octubre!D16+noviembre!D16+diciembre!D16</f>
        <v>7466</v>
      </c>
      <c r="E16" s="15"/>
      <c r="F16" s="8">
        <f>enero!F16+febrero!F16+marzo!F16+abril!F16+mayo!F16+junio!F16+julio!F16+agosto!F16+septiembre!F16+octubre!F16+noviembre!F16+diciembre!F16</f>
        <v>1200</v>
      </c>
      <c r="G16" s="15"/>
      <c r="H16" s="8">
        <f>D16+F16</f>
        <v>8666</v>
      </c>
    </row>
    <row r="17" spans="2:8" ht="38.25" x14ac:dyDescent="0.25">
      <c r="B17" s="28" t="s">
        <v>27</v>
      </c>
      <c r="D17" s="51" t="s">
        <v>28</v>
      </c>
      <c r="E17" s="45"/>
      <c r="F17" s="51"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8">
        <f>enero!B21+febrero!B21+marzo!B21+abril!B21+mayo!B21+junio!B21+julio!B21+agosto!B21+septiembre!B21+octubre!B21+noviembre!B21+diciembre!B21</f>
        <v>261</v>
      </c>
      <c r="D21" s="8">
        <f>enero!D21+febrero!D21+marzo!D21+abril!D21+mayo!D21+junio!D21+julio!D21+agosto!D21+septiembre!D21+octubre!D21+noviembre!D21+diciembre!D21</f>
        <v>374</v>
      </c>
      <c r="F21" s="8">
        <f>enero!F21+febrero!F21+marzo!F21+abril!F21+mayo!F21+junio!F21+julio!F21+agosto!F21+septiembre!F21+octubre!F21+noviembre!F21+diciembre!F21</f>
        <v>289</v>
      </c>
      <c r="H21" s="11">
        <f>D21+B21</f>
        <v>635</v>
      </c>
    </row>
    <row r="22" spans="2:8" ht="25.5" x14ac:dyDescent="0.25">
      <c r="B22" s="4" t="s">
        <v>33</v>
      </c>
      <c r="C22" s="18"/>
      <c r="D22" s="24" t="s">
        <v>34</v>
      </c>
      <c r="E22" s="18"/>
      <c r="F22" s="24" t="s">
        <v>35</v>
      </c>
      <c r="G22" s="24"/>
      <c r="H22" s="52"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8">
        <f>enero!B26+febrero!B26+marzo!B26+abril!B26+mayo!B26+junio!B26+julio!B26+agosto!B26+septiembre!B26+octubre!B26+noviembre!B26+diciembre!B26</f>
        <v>146</v>
      </c>
      <c r="H26" s="8">
        <f>enero!H26+febrero!H26+marzo!H26+abril!H26+mayo!H26+junio!H26+julio!H26+agosto!H26+septiembre!H26+octubre!H26+noviembre!H26+diciembre!H26</f>
        <v>6941</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41</v>
      </c>
      <c r="D31" s="26"/>
      <c r="E31" s="27"/>
      <c r="F31" s="31"/>
      <c r="G31" s="27"/>
      <c r="H31" s="32"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88599</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71798</v>
      </c>
      <c r="C37" s="8">
        <f>enero!C37+febrero!C37+marzo!C37+abril!C37+mayo!C37+junio!C37+julio!C37+agosto!C37+septiembre!C37+octubre!C37+noviembre!C37+diciembre!C37</f>
        <v>2279131</v>
      </c>
      <c r="D37" s="8">
        <f>enero!D37+febrero!D37+marzo!D37+abril!D37+mayo!D37+junio!D37+julio!D37+agosto!D37+septiembre!D37+octubre!D37+noviembre!D37+diciembre!D37</f>
        <v>1794468</v>
      </c>
      <c r="E37" s="8">
        <f>enero!E37+febrero!E37+marzo!E37+abril!E37+mayo!E37+junio!E37+julio!E37+agosto!E37+septiembre!E37+octubre!E37+noviembre!E37+diciembre!E37</f>
        <v>65118</v>
      </c>
      <c r="F37" s="8">
        <f>enero!F37+febrero!F37+marzo!F37+abril!F37+mayo!F37+junio!F37+julio!F37+agosto!F37+septiembre!F37+octubre!F37+noviembre!F37+diciembre!F37</f>
        <v>1701100</v>
      </c>
      <c r="G37" s="24"/>
      <c r="H37" s="25"/>
    </row>
    <row r="38" spans="2:8" ht="89.25" x14ac:dyDescent="0.25">
      <c r="B38" s="46" t="s">
        <v>45</v>
      </c>
      <c r="C38" s="26" t="s">
        <v>46</v>
      </c>
      <c r="D38" s="26" t="s">
        <v>47</v>
      </c>
      <c r="E38" s="26" t="s">
        <v>48</v>
      </c>
      <c r="F38" s="26" t="s">
        <v>49</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L13" sqref="L13"/>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69" t="s">
        <v>50</v>
      </c>
      <c r="C7" s="56"/>
      <c r="D7" s="57"/>
      <c r="E7" s="58"/>
      <c r="F7" s="59" t="s">
        <v>51</v>
      </c>
      <c r="G7" s="58"/>
      <c r="H7" s="59">
        <v>2023</v>
      </c>
    </row>
    <row r="8" spans="2:8" x14ac:dyDescent="0.25">
      <c r="B8" s="79" t="s">
        <v>19</v>
      </c>
      <c r="C8" s="80"/>
      <c r="F8" s="17" t="s">
        <v>52</v>
      </c>
      <c r="H8" s="5" t="s">
        <v>20</v>
      </c>
    </row>
    <row r="9" spans="2:8" x14ac:dyDescent="0.25">
      <c r="B9" s="81" t="s">
        <v>21</v>
      </c>
      <c r="C9" s="82"/>
      <c r="D9" s="82"/>
      <c r="E9" s="82"/>
      <c r="H9" s="25"/>
    </row>
    <row r="10" spans="2:8" x14ac:dyDescent="0.25">
      <c r="B10" s="7"/>
      <c r="H10" s="25"/>
    </row>
    <row r="11" spans="2:8" x14ac:dyDescent="0.25">
      <c r="B11" s="70">
        <v>16062</v>
      </c>
      <c r="C11" s="61"/>
      <c r="D11" s="62"/>
      <c r="E11" s="58"/>
      <c r="F11" s="60"/>
      <c r="H11" s="71">
        <f>B11+D11+F11</f>
        <v>16062</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61</v>
      </c>
      <c r="C16" s="58"/>
      <c r="D16" s="60">
        <v>235</v>
      </c>
      <c r="E16" s="63"/>
      <c r="F16" s="60">
        <v>59</v>
      </c>
      <c r="G16" s="15"/>
      <c r="H16" s="8">
        <f>D16+F16</f>
        <v>294</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14</v>
      </c>
      <c r="C21" s="58"/>
      <c r="D21" s="64">
        <v>38</v>
      </c>
      <c r="E21" s="58"/>
      <c r="F21" s="64">
        <v>17</v>
      </c>
      <c r="H21" s="11">
        <f>B21+D21</f>
        <v>52</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6</v>
      </c>
      <c r="C26" s="58"/>
      <c r="D26" s="58"/>
      <c r="E26" s="58"/>
      <c r="F26" s="58"/>
      <c r="G26" s="58"/>
      <c r="H26" s="65">
        <v>3418</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19826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19469</v>
      </c>
      <c r="C37" s="66">
        <v>546895</v>
      </c>
      <c r="D37" s="66">
        <v>258596</v>
      </c>
      <c r="E37" s="66">
        <v>7513</v>
      </c>
      <c r="F37" s="66">
        <v>159300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 workbookViewId="0">
      <selection activeCell="H26" sqref="H2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53</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v>6906</v>
      </c>
      <c r="C11" s="61"/>
      <c r="D11" s="62"/>
      <c r="E11" s="58"/>
      <c r="F11" s="60"/>
      <c r="H11" s="9">
        <f>B11+D11+F11</f>
        <v>6906</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5</v>
      </c>
      <c r="C16" s="58"/>
      <c r="D16" s="60">
        <v>0</v>
      </c>
      <c r="E16" s="63"/>
      <c r="F16" s="60">
        <v>101</v>
      </c>
      <c r="G16" s="15"/>
      <c r="H16" s="8">
        <f>D16+F16</f>
        <v>101</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6</v>
      </c>
      <c r="C21" s="58"/>
      <c r="D21" s="64">
        <v>45</v>
      </c>
      <c r="E21" s="58"/>
      <c r="F21" s="64">
        <v>21</v>
      </c>
      <c r="H21" s="11">
        <f>B21+D21</f>
        <v>51</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0</v>
      </c>
      <c r="C26" s="58"/>
      <c r="D26" s="58"/>
      <c r="E26" s="58"/>
      <c r="F26" s="58"/>
      <c r="G26" s="58"/>
      <c r="H26" s="65">
        <v>0</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7058</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15070</v>
      </c>
      <c r="C37" s="66">
        <v>743346</v>
      </c>
      <c r="D37" s="66">
        <v>524286</v>
      </c>
      <c r="E37" s="66">
        <v>6342</v>
      </c>
      <c r="F37" s="66">
        <v>229000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10" workbookViewId="0">
      <selection activeCell="K13" sqref="K13"/>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54</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f>8407+1990+3582</f>
        <v>13979</v>
      </c>
      <c r="C11" s="61"/>
      <c r="D11" s="62"/>
      <c r="E11" s="58"/>
      <c r="F11" s="60"/>
      <c r="H11" s="9">
        <f>B11+D11+F11</f>
        <v>13979</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44</v>
      </c>
      <c r="C16" s="58"/>
      <c r="D16" s="60">
        <v>453</v>
      </c>
      <c r="E16" s="63"/>
      <c r="F16" s="60">
        <v>129</v>
      </c>
      <c r="G16" s="15"/>
      <c r="H16" s="8">
        <f>D16+F16</f>
        <v>582</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28</v>
      </c>
      <c r="C21" s="58"/>
      <c r="D21" s="64">
        <v>68</v>
      </c>
      <c r="E21" s="58"/>
      <c r="F21" s="64">
        <v>46</v>
      </c>
      <c r="H21" s="11">
        <f>B21+D21</f>
        <v>96</v>
      </c>
    </row>
    <row r="22" spans="2:8" ht="33.75" customHeight="1"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14</v>
      </c>
      <c r="C26" s="58"/>
      <c r="D26" s="58"/>
      <c r="E26" s="58"/>
      <c r="F26" s="58"/>
      <c r="G26" s="58"/>
      <c r="H26" s="65">
        <v>779</v>
      </c>
    </row>
    <row r="27" spans="2:8" ht="60.7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7.75"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15436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23117</v>
      </c>
      <c r="C37" s="66">
        <v>338020</v>
      </c>
      <c r="D37" s="66">
        <v>265118</v>
      </c>
      <c r="E37" s="66">
        <v>9196</v>
      </c>
      <c r="F37" s="66">
        <v>327000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14" workbookViewId="0">
      <selection activeCell="H33" sqref="H33"/>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55</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v>9721</v>
      </c>
      <c r="C11" s="61"/>
      <c r="D11" s="62"/>
      <c r="E11" s="58"/>
      <c r="F11" s="60"/>
      <c r="H11" s="9">
        <f>B11+D11+F11</f>
        <v>9721</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73</v>
      </c>
      <c r="C16" s="58"/>
      <c r="D16" s="60">
        <v>1107</v>
      </c>
      <c r="E16" s="63"/>
      <c r="F16" s="60">
        <v>49</v>
      </c>
      <c r="G16" s="15"/>
      <c r="H16" s="8">
        <f>D16+F16</f>
        <v>1156</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79</v>
      </c>
      <c r="C21" s="58"/>
      <c r="D21" s="64">
        <v>64</v>
      </c>
      <c r="E21" s="58"/>
      <c r="F21" s="64">
        <v>73</v>
      </c>
      <c r="H21" s="11">
        <f>B21+D21</f>
        <v>143</v>
      </c>
    </row>
    <row r="22" spans="2:8" ht="33" customHeight="1"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54</v>
      </c>
      <c r="C26" s="58"/>
      <c r="D26" s="58"/>
      <c r="E26" s="58"/>
      <c r="F26" s="58"/>
      <c r="G26" s="58"/>
      <c r="H26" s="65">
        <v>1015</v>
      </c>
    </row>
    <row r="27" spans="2:8" ht="65.2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62.25"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12035</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12153</v>
      </c>
      <c r="C37" s="66">
        <v>224906</v>
      </c>
      <c r="D37" s="66">
        <v>206014</v>
      </c>
      <c r="E37" s="66">
        <v>10373</v>
      </c>
      <c r="F37" s="66">
        <v>226300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workbookViewId="0">
      <selection activeCell="H26" sqref="H2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56</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x14ac:dyDescent="0.25">
      <c r="B11" s="60">
        <v>11789</v>
      </c>
      <c r="C11" s="61"/>
      <c r="D11" s="62"/>
      <c r="E11" s="58"/>
      <c r="F11" s="60"/>
      <c r="H11" s="9">
        <f>B11</f>
        <v>11789</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124</v>
      </c>
      <c r="C16" s="58"/>
      <c r="D16" s="60">
        <v>3187</v>
      </c>
      <c r="E16" s="63"/>
      <c r="F16" s="60">
        <v>489</v>
      </c>
      <c r="G16" s="15"/>
      <c r="H16" s="8">
        <f>D16+F16</f>
        <v>3676</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52</v>
      </c>
      <c r="C21" s="58"/>
      <c r="D21" s="64">
        <v>90</v>
      </c>
      <c r="E21" s="58"/>
      <c r="F21" s="64">
        <v>58</v>
      </c>
      <c r="H21" s="11">
        <f>B21+D21</f>
        <v>142</v>
      </c>
    </row>
    <row r="22" spans="2:8" ht="25.5" x14ac:dyDescent="0.25">
      <c r="B22" s="23" t="s">
        <v>33</v>
      </c>
      <c r="C22" s="18"/>
      <c r="D22" s="1"/>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54</v>
      </c>
      <c r="C26" s="58"/>
      <c r="D26" s="58"/>
      <c r="E26" s="58"/>
      <c r="F26" s="58"/>
      <c r="G26" s="58"/>
      <c r="H26" s="65">
        <v>591</v>
      </c>
    </row>
    <row r="27" spans="2:8" ht="59.2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66"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16198</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1016</v>
      </c>
      <c r="C37" s="66">
        <v>191866</v>
      </c>
      <c r="D37" s="66">
        <v>360294</v>
      </c>
      <c r="E37" s="66">
        <v>19280</v>
      </c>
      <c r="F37" s="66">
        <v>450300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abSelected="1" workbookViewId="0">
      <selection activeCell="J22" sqref="J22"/>
    </sheetView>
  </sheetViews>
  <sheetFormatPr baseColWidth="10" defaultColWidth="11.42578125" defaultRowHeight="15" x14ac:dyDescent="0.2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57</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f>8591+4563+746</f>
        <v>13900</v>
      </c>
      <c r="C11" s="61"/>
      <c r="D11" s="62"/>
      <c r="E11" s="58"/>
      <c r="F11" s="60"/>
      <c r="H11" s="9">
        <f>B11+D11+F11</f>
        <v>13900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124</v>
      </c>
      <c r="C16" s="58"/>
      <c r="D16" s="60">
        <v>2484</v>
      </c>
      <c r="E16" s="63"/>
      <c r="F16" s="60">
        <v>373</v>
      </c>
      <c r="G16" s="15"/>
      <c r="H16" s="8">
        <f>D16+F16</f>
        <v>2857</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82</v>
      </c>
      <c r="C21" s="58"/>
      <c r="D21" s="64">
        <v>69</v>
      </c>
      <c r="E21" s="58"/>
      <c r="F21" s="64">
        <v>74</v>
      </c>
      <c r="H21" s="11">
        <f>B21+D21</f>
        <v>151</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18</v>
      </c>
      <c r="C26" s="58"/>
      <c r="D26" s="58"/>
      <c r="E26" s="58"/>
      <c r="F26" s="58"/>
      <c r="G26" s="58"/>
      <c r="H26" s="65">
        <v>1138</v>
      </c>
    </row>
    <row r="27" spans="2:8" ht="63"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18046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973</v>
      </c>
      <c r="C37" s="66">
        <v>234098</v>
      </c>
      <c r="D37" s="66">
        <v>180160</v>
      </c>
      <c r="E37" s="66">
        <v>12414</v>
      </c>
      <c r="F37" s="66">
        <v>309200</v>
      </c>
      <c r="G37" s="39"/>
      <c r="H37" s="40"/>
    </row>
    <row r="38" spans="2:8" ht="76.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workbookViewId="0">
      <selection activeCell="K12" sqref="K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58</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FC2D4-0545-4B03-873E-252E53CD24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83CB12-5ED0-420D-B284-B4EFE354DB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428e5a-c809-4c3a-9f14-925b11b57c42"/>
    <ds:schemaRef ds:uri="45e8805a-417a-4fb4-93d8-aa0a6eb3a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8BC8B-234D-4DED-AA17-CE1F66DFB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Fanny Santander</cp:lastModifiedBy>
  <cp:revision/>
  <dcterms:created xsi:type="dcterms:W3CDTF">2021-01-13T15:14:22Z</dcterms:created>
  <dcterms:modified xsi:type="dcterms:W3CDTF">2023-07-24T20:25:32Z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